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ipabw-my.sharepoint.com/personal/lmosekiemang_cipa_co_bw/Documents/Desktop/"/>
    </mc:Choice>
  </mc:AlternateContent>
  <xr:revisionPtr revIDLastSave="358" documentId="8_{6D8EA8DE-EA0A-4F32-810B-F92C4444EA5D}" xr6:coauthVersionLast="47" xr6:coauthVersionMax="47" xr10:uidLastSave="{7A8FE897-A1FD-416A-AECB-F9920E69FB71}"/>
  <bookViews>
    <workbookView showHorizontalScroll="0" showVerticalScroll="0" showSheetTabs="0" xWindow="-108" yWindow="-108" windowWidth="23256" windowHeight="12456" xr2:uid="{8A87D561-2BDD-4776-A609-42156A83CB94}"/>
  </bookViews>
  <sheets>
    <sheet name="CIPA FY 2026-27" sheetId="1" r:id="rId1"/>
    <sheet name="MEMBERSHI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" l="1"/>
  <c r="C91" i="1"/>
  <c r="G91" i="1" s="1"/>
  <c r="C101" i="1"/>
  <c r="G101" i="1" s="1"/>
  <c r="C100" i="1"/>
  <c r="G100" i="1" s="1"/>
  <c r="G99" i="1"/>
  <c r="G62" i="1"/>
  <c r="G104" i="1" l="1"/>
  <c r="G79" i="1"/>
  <c r="G19" i="1"/>
  <c r="J7" i="1"/>
  <c r="I7" i="1"/>
  <c r="H7" i="1"/>
  <c r="G7" i="1"/>
  <c r="N18" i="1"/>
  <c r="O18" i="1" s="1"/>
</calcChain>
</file>

<file path=xl/sharedStrings.xml><?xml version="1.0" encoding="utf-8"?>
<sst xmlns="http://schemas.openxmlformats.org/spreadsheetml/2006/main" count="554" uniqueCount="178">
  <si>
    <t>PROCURING DEPARTMENT NAME: INTERNAL AUDIT</t>
  </si>
  <si>
    <t>Project Code</t>
  </si>
  <si>
    <t>Project Name</t>
  </si>
  <si>
    <t>Budget Amount</t>
  </si>
  <si>
    <t>Activity Name</t>
  </si>
  <si>
    <t>Procurement Method</t>
  </si>
  <si>
    <t>Descipline (Supplies/Services / Works)</t>
  </si>
  <si>
    <t>Estimated Cost</t>
  </si>
  <si>
    <t>Invitation Date</t>
  </si>
  <si>
    <t>Tender Close Date</t>
  </si>
  <si>
    <t xml:space="preserve">Evaluation completion </t>
  </si>
  <si>
    <t>Submission for Adjudication</t>
  </si>
  <si>
    <t>Award Decision</t>
  </si>
  <si>
    <t>Project Commencement</t>
  </si>
  <si>
    <t>Project Completion</t>
  </si>
  <si>
    <t>Activity Report</t>
  </si>
  <si>
    <t>Service</t>
  </si>
  <si>
    <t>N/A</t>
  </si>
  <si>
    <t>Professional membership fees</t>
  </si>
  <si>
    <t>BICA Membership</t>
  </si>
  <si>
    <t>Statutory professional membership requirement</t>
  </si>
  <si>
    <t>Direct Procurement</t>
  </si>
  <si>
    <t>BICA</t>
  </si>
  <si>
    <t>Membership paid annually every December</t>
  </si>
  <si>
    <t>IIA Membership</t>
  </si>
  <si>
    <t>IIA Botswana</t>
  </si>
  <si>
    <t>Membership paid annually every March</t>
  </si>
  <si>
    <t>ACCA Membership</t>
  </si>
  <si>
    <t>Professional membership requirement</t>
  </si>
  <si>
    <t>ACCA</t>
  </si>
  <si>
    <t>ISACA Membership</t>
  </si>
  <si>
    <t>ISACA</t>
  </si>
  <si>
    <t>PROCURING ENTITY: CIPA</t>
  </si>
  <si>
    <t>Workshops</t>
  </si>
  <si>
    <t>Stakeholder engagement</t>
  </si>
  <si>
    <t>Social Media Graphic Design</t>
  </si>
  <si>
    <t>RFQ</t>
  </si>
  <si>
    <t>Supplies/ Services Works</t>
  </si>
  <si>
    <t>Replacement of batteries</t>
  </si>
  <si>
    <t>Batteries</t>
  </si>
  <si>
    <t>Supplies/  Services  Works</t>
  </si>
  <si>
    <t>Replacement of Tyres</t>
  </si>
  <si>
    <t>TYRES</t>
  </si>
  <si>
    <t>Service of fire extinguishers for CIPA vehicles</t>
  </si>
  <si>
    <t>VEHICLE  FIRE  EXTINGUISHERS  SERVICES</t>
  </si>
  <si>
    <t xml:space="preserve">Procurement of First Aid Kit </t>
  </si>
  <si>
    <t>FIRST AID KIT</t>
  </si>
  <si>
    <t>Supplies/Services</t>
  </si>
  <si>
    <t>Fuel</t>
  </si>
  <si>
    <t xml:space="preserve">Office Building Repairs and Maintenance </t>
  </si>
  <si>
    <t xml:space="preserve">Office  Building  Maintenance </t>
  </si>
  <si>
    <t>Supplies</t>
  </si>
  <si>
    <t>Direct</t>
  </si>
  <si>
    <t>PROCURING DEPARTMENT NAME: FINANCE</t>
  </si>
  <si>
    <t>Services</t>
  </si>
  <si>
    <t>Corporate Subscription</t>
  </si>
  <si>
    <t>BAOA Subscription</t>
  </si>
  <si>
    <t>PROCURING DEPARTMNET NAME: HR</t>
  </si>
  <si>
    <t xml:space="preserve">PROCURING DEPARTMENT NAME: PROCUREMENT </t>
  </si>
  <si>
    <t xml:space="preserve">Budget Amount </t>
  </si>
  <si>
    <t xml:space="preserve">Provision of stationery </t>
  </si>
  <si>
    <t xml:space="preserve">Supply and delivery of stationery </t>
  </si>
  <si>
    <t>Supply and delivery of stationery (disability)</t>
  </si>
  <si>
    <t xml:space="preserve">Provision of Refreshments  </t>
  </si>
  <si>
    <t xml:space="preserve">Supply and delivery of refreshments  </t>
  </si>
  <si>
    <t>Provision of printing &amp; consumables</t>
  </si>
  <si>
    <t xml:space="preserve">Supply and delivery of toners </t>
  </si>
  <si>
    <t>Provision of domestic Requisites</t>
  </si>
  <si>
    <t xml:space="preserve">Supply and delivery of toilet papers </t>
  </si>
  <si>
    <t>Supply and delivery of domestic requisites</t>
  </si>
  <si>
    <t>CIPS Membership Fees</t>
  </si>
  <si>
    <t>CIPS</t>
  </si>
  <si>
    <t>PROCURING ENTITY NAME: STRATEGY</t>
  </si>
  <si>
    <t>Formulation of 2027 - 2032 CIPA  Strategic Plan (CIPA 3.0)</t>
  </si>
  <si>
    <t>Formulation of 2027 - 2032 CIPA 5-year Strategic Plan (CIPA 3.0)</t>
  </si>
  <si>
    <t>Services (Consultancy)</t>
  </si>
  <si>
    <t>Conference Facility for the Formulation of 2027 - 2032 CIPA Strategic Plan</t>
  </si>
  <si>
    <t>Conferencing</t>
  </si>
  <si>
    <t>Services (Conferencing)</t>
  </si>
  <si>
    <t>CIS Subscription</t>
  </si>
  <si>
    <t>Chartered Governance Institute of Southern Africa</t>
  </si>
  <si>
    <t>Smartnet CISCO License Renewal</t>
  </si>
  <si>
    <t>Renewal of Software Licences</t>
  </si>
  <si>
    <t>Linux Servers</t>
  </si>
  <si>
    <t xml:space="preserve">Microsoft Office  Suite </t>
  </si>
  <si>
    <t>Verne Support &amp; Maintenance</t>
  </si>
  <si>
    <t>ACCPAC &amp; VIP Software</t>
  </si>
  <si>
    <t>BI License</t>
  </si>
  <si>
    <t>Purchase of software</t>
  </si>
  <si>
    <t>Vmware</t>
  </si>
  <si>
    <t>MSSQL 2019 Enterprise Core license</t>
  </si>
  <si>
    <t>Sophos Endpoints</t>
  </si>
  <si>
    <t>Sophos Servers</t>
  </si>
  <si>
    <t>SMS Notifications</t>
  </si>
  <si>
    <t>Fire Suppression System</t>
  </si>
  <si>
    <t>UPS Maintenance</t>
  </si>
  <si>
    <t>Document Bank(Offsite Backup and Storage</t>
  </si>
  <si>
    <t>Network Switch</t>
  </si>
  <si>
    <t>Various Finance team memnebership</t>
  </si>
  <si>
    <t>Membership paid annually</t>
  </si>
  <si>
    <t>FINANCIAL YEAR: 2026/ 2027</t>
  </si>
  <si>
    <t>07/07/206</t>
  </si>
  <si>
    <t>Veeam Backup Software</t>
  </si>
  <si>
    <t>WS02(Data Mining)</t>
  </si>
  <si>
    <t>Security Support (CCTV and Access control) - Maintenace and spares</t>
  </si>
  <si>
    <t>maintanance of hardware</t>
  </si>
  <si>
    <t>Annual support fee as per service level agreement</t>
  </si>
  <si>
    <t>Purchase of hardware</t>
  </si>
  <si>
    <t>Adobe writer(signature)</t>
  </si>
  <si>
    <t xml:space="preserve">Micro-Process design and digital whiteboard  </t>
  </si>
  <si>
    <t>Windows Data Centre 2025 (Standard)</t>
  </si>
  <si>
    <t>Once off</t>
  </si>
  <si>
    <t>HPE ( Simplivity Hardware/Sofware Support)</t>
  </si>
  <si>
    <t>Renewal of Contractual license fees</t>
  </si>
  <si>
    <t>DR Remediation Plan</t>
  </si>
  <si>
    <t>Digitazation printer</t>
  </si>
  <si>
    <t>Laptops and Tablets</t>
  </si>
  <si>
    <t>Backup tapes</t>
  </si>
  <si>
    <t>CCTV tapes</t>
  </si>
  <si>
    <t>Mouse, Keyboard, replacement heavy duty printers rollers, Laptop Chargers</t>
  </si>
  <si>
    <t>Security Support (CCTV and Access control) - Maun</t>
  </si>
  <si>
    <t>Law Reports</t>
  </si>
  <si>
    <t>Law Reports subscription</t>
  </si>
  <si>
    <t>Legal Fees</t>
  </si>
  <si>
    <t>Payment of Legal Fees</t>
  </si>
  <si>
    <t>Open Domestic Bidding</t>
  </si>
  <si>
    <t>Board Consultancy/Training</t>
  </si>
  <si>
    <t>PROCURING DEPARTMENT: IT</t>
  </si>
  <si>
    <t>PROCURING DEPARTMENT: LEGAL</t>
  </si>
  <si>
    <t>PROCURING DEPARTMENT: SUSTAINABILITY</t>
  </si>
  <si>
    <t xml:space="preserve">Board Onboarding: CIPA 3.0 and Governance </t>
  </si>
  <si>
    <t>Strategy cascading and onboarding: CIPA 3.0 and Governance</t>
  </si>
  <si>
    <t>Satff Training</t>
  </si>
  <si>
    <t>Staff Training</t>
  </si>
  <si>
    <t>100 000, 00</t>
  </si>
  <si>
    <t>Independence Day</t>
  </si>
  <si>
    <t>Christmas Vouchers</t>
  </si>
  <si>
    <t>Doctor's Second Opinion</t>
  </si>
  <si>
    <t>Design Services</t>
  </si>
  <si>
    <t>Annual Report</t>
  </si>
  <si>
    <t>Annual Report Printing</t>
  </si>
  <si>
    <t>Newspaper Advertisements</t>
  </si>
  <si>
    <t>Advertising</t>
  </si>
  <si>
    <t xml:space="preserve"> Development of Maun office  (PPP -Model) -Maun Expression of Interest</t>
  </si>
  <si>
    <t>Preparation for development of the Maun Office</t>
  </si>
  <si>
    <t>Consultancy/ Services/ Supplies/ Works</t>
  </si>
  <si>
    <t>Gaborone land acquisition - BOBS Partnership</t>
  </si>
  <si>
    <t>Preparation for Relocation of Gaborone office</t>
  </si>
  <si>
    <t>Consultancy/ Services/Supplies /Works</t>
  </si>
  <si>
    <t>PROCURING DEPARTMENT NAME:CACS</t>
  </si>
  <si>
    <t>PROCURING DEPARTMENT NAME:ADMIN</t>
  </si>
  <si>
    <t xml:space="preserve">Micro Procurement </t>
  </si>
  <si>
    <t xml:space="preserve">Direct Procurement </t>
  </si>
  <si>
    <t xml:space="preserve">Firewall security controls-Wifi Access Point,including Pheripherals and Network Equipment, Firewall Appliance for Serowe,Ftown &amp; Maun , PRTG             </t>
  </si>
  <si>
    <t>31/06/2026</t>
  </si>
  <si>
    <t>AML/CFT Sector Risk Assessment</t>
  </si>
  <si>
    <t>Meals</t>
  </si>
  <si>
    <t>Accomodation</t>
  </si>
  <si>
    <t>Digital Promotions</t>
  </si>
  <si>
    <t>General service</t>
  </si>
  <si>
    <t>Vehicle repairs</t>
  </si>
  <si>
    <t>Vmware-Simplivity Support</t>
  </si>
  <si>
    <t>HQ Firewall perimeter protection</t>
  </si>
  <si>
    <t>Sage 300  &amp; VIP Software</t>
  </si>
  <si>
    <t>PPRA</t>
  </si>
  <si>
    <t>Studio 3T ultimate for mongoDB</t>
  </si>
  <si>
    <t>FRQ</t>
  </si>
  <si>
    <t>PPRA Subscription</t>
  </si>
  <si>
    <t>Procurement of Payroll, HR System and SAGE ERP Automation</t>
  </si>
  <si>
    <t>Verne Support &amp; Maintenance(SLA)</t>
  </si>
  <si>
    <t xml:space="preserve">Ozekie SMS Platform  </t>
  </si>
  <si>
    <t xml:space="preserve">SMS notifications to CIPA Clients-support </t>
  </si>
  <si>
    <t xml:space="preserve"> Software renewal-Licences</t>
  </si>
  <si>
    <t>Renewal of Software License and maintanance of hardware</t>
  </si>
  <si>
    <t>Renewal of Software Support</t>
  </si>
  <si>
    <r>
      <rPr>
        <b/>
        <sz val="9"/>
        <rFont val="Times New Roman"/>
        <family val="1"/>
      </rPr>
      <t>Staff Wellnes activities</t>
    </r>
    <r>
      <rPr>
        <sz val="9"/>
        <rFont val="Times New Roman"/>
        <family val="1"/>
      </rPr>
      <t xml:space="preserve"> (Independence Day</t>
    </r>
  </si>
  <si>
    <r>
      <rPr>
        <b/>
        <sz val="9"/>
        <rFont val="Times New Roman"/>
        <family val="1"/>
      </rPr>
      <t>Staff Wellnes activities</t>
    </r>
    <r>
      <rPr>
        <sz val="9"/>
        <rFont val="Times New Roman"/>
        <family val="1"/>
      </rPr>
      <t xml:space="preserve"> (Christmas Day)</t>
    </r>
  </si>
  <si>
    <r>
      <rPr>
        <b/>
        <sz val="9"/>
        <rFont val="Times New Roman"/>
        <family val="1"/>
      </rPr>
      <t>Staff Wellnes activities</t>
    </r>
    <r>
      <rPr>
        <sz val="9"/>
        <rFont val="Times New Roman"/>
        <family val="1"/>
      </rPr>
      <t xml:space="preserve"> (Doctor's second opinion)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</si>
</sst>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7" x14ac:knownFonts="1">
    <font>
      <sz val="11"/>
      <color theme="1"/>
      <name val="Aptos Narrow"/>
      <family val="2"/>
      <scheme val="minor"/>
    </font>
    <font>
      <b/>
      <sz val="10"/>
      <color rgb="FF000000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1"/>
      <name val="Calibri"/>
      <family val="2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9"/>
      <color rgb="FFFF0000"/>
      <name val="Times New Roman"/>
      <family val="1"/>
    </font>
    <font>
      <sz val="9"/>
      <color rgb="FFC659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4472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7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230">
    <xf numFmtId="0" fontId="0" fillId="0" borderId="0" xfId="0"/>
    <xf numFmtId="0" fontId="2" fillId="0" borderId="3" xfId="0" applyFont="1" applyBorder="1"/>
    <xf numFmtId="0" fontId="2" fillId="2" borderId="0" xfId="0" applyFont="1" applyFill="1"/>
    <xf numFmtId="4" fontId="4" fillId="0" borderId="5" xfId="0" applyNumberFormat="1" applyFont="1" applyBorder="1" applyAlignment="1">
      <alignment wrapText="1"/>
    </xf>
    <xf numFmtId="0" fontId="5" fillId="2" borderId="5" xfId="0" applyFont="1" applyFill="1" applyBorder="1" applyAlignment="1">
      <alignment wrapText="1"/>
    </xf>
    <xf numFmtId="14" fontId="5" fillId="2" borderId="5" xfId="0" applyNumberFormat="1" applyFont="1" applyFill="1" applyBorder="1" applyAlignment="1">
      <alignment wrapText="1"/>
    </xf>
    <xf numFmtId="0" fontId="5" fillId="2" borderId="9" xfId="0" applyFont="1" applyFill="1" applyBorder="1" applyAlignment="1">
      <alignment wrapText="1"/>
    </xf>
    <xf numFmtId="4" fontId="5" fillId="2" borderId="5" xfId="0" applyNumberFormat="1" applyFont="1" applyFill="1" applyBorder="1" applyAlignment="1">
      <alignment wrapText="1"/>
    </xf>
    <xf numFmtId="0" fontId="6" fillId="2" borderId="5" xfId="0" applyFont="1" applyFill="1" applyBorder="1" applyAlignment="1">
      <alignment wrapText="1"/>
    </xf>
    <xf numFmtId="0" fontId="6" fillId="2" borderId="0" xfId="0" applyFont="1" applyFill="1"/>
    <xf numFmtId="0" fontId="6" fillId="2" borderId="5" xfId="0" applyFont="1" applyFill="1" applyBorder="1"/>
    <xf numFmtId="4" fontId="6" fillId="2" borderId="5" xfId="0" applyNumberFormat="1" applyFont="1" applyFill="1" applyBorder="1"/>
    <xf numFmtId="0" fontId="5" fillId="2" borderId="10" xfId="0" applyFont="1" applyFill="1" applyBorder="1" applyAlignment="1">
      <alignment wrapText="1"/>
    </xf>
    <xf numFmtId="0" fontId="5" fillId="2" borderId="11" xfId="0" applyFont="1" applyFill="1" applyBorder="1" applyAlignment="1">
      <alignment wrapText="1"/>
    </xf>
    <xf numFmtId="4" fontId="5" fillId="2" borderId="11" xfId="0" applyNumberFormat="1" applyFont="1" applyFill="1" applyBorder="1" applyAlignment="1">
      <alignment wrapText="1"/>
    </xf>
    <xf numFmtId="4" fontId="4" fillId="0" borderId="11" xfId="0" applyNumberFormat="1" applyFont="1" applyBorder="1" applyAlignment="1">
      <alignment wrapText="1"/>
    </xf>
    <xf numFmtId="14" fontId="5" fillId="2" borderId="11" xfId="0" applyNumberFormat="1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11" xfId="0" applyFont="1" applyFill="1" applyBorder="1"/>
    <xf numFmtId="4" fontId="6" fillId="2" borderId="11" xfId="0" applyNumberFormat="1" applyFont="1" applyFill="1" applyBorder="1"/>
    <xf numFmtId="0" fontId="6" fillId="2" borderId="12" xfId="0" applyFont="1" applyFill="1" applyBorder="1"/>
    <xf numFmtId="0" fontId="5" fillId="2" borderId="3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0" fontId="0" fillId="0" borderId="13" xfId="0" applyBorder="1"/>
    <xf numFmtId="0" fontId="4" fillId="0" borderId="8" xfId="0" applyFont="1" applyBorder="1" applyAlignment="1">
      <alignment wrapText="1"/>
    </xf>
    <xf numFmtId="4" fontId="4" fillId="0" borderId="8" xfId="0" applyNumberFormat="1" applyFont="1" applyBorder="1" applyAlignment="1">
      <alignment wrapText="1"/>
    </xf>
    <xf numFmtId="14" fontId="4" fillId="0" borderId="8" xfId="0" applyNumberFormat="1" applyFont="1" applyBorder="1" applyAlignment="1">
      <alignment wrapText="1"/>
    </xf>
    <xf numFmtId="0" fontId="2" fillId="0" borderId="8" xfId="0" applyFont="1" applyBorder="1"/>
    <xf numFmtId="0" fontId="4" fillId="2" borderId="8" xfId="0" applyFont="1" applyFill="1" applyBorder="1" applyAlignment="1">
      <alignment wrapText="1"/>
    </xf>
    <xf numFmtId="4" fontId="4" fillId="2" borderId="8" xfId="0" applyNumberFormat="1" applyFont="1" applyFill="1" applyBorder="1" applyAlignment="1">
      <alignment wrapText="1"/>
    </xf>
    <xf numFmtId="0" fontId="4" fillId="2" borderId="8" xfId="0" applyFont="1" applyFill="1" applyBorder="1"/>
    <xf numFmtId="0" fontId="2" fillId="2" borderId="8" xfId="0" applyFont="1" applyFill="1" applyBorder="1"/>
    <xf numFmtId="0" fontId="5" fillId="2" borderId="8" xfId="0" applyFont="1" applyFill="1" applyBorder="1" applyAlignment="1">
      <alignment wrapText="1"/>
    </xf>
    <xf numFmtId="0" fontId="2" fillId="2" borderId="13" xfId="0" applyFont="1" applyFill="1" applyBorder="1"/>
    <xf numFmtId="0" fontId="2" fillId="3" borderId="13" xfId="0" applyFont="1" applyFill="1" applyBorder="1"/>
    <xf numFmtId="0" fontId="4" fillId="2" borderId="14" xfId="0" applyFont="1" applyFill="1" applyBorder="1" applyAlignment="1">
      <alignment wrapText="1"/>
    </xf>
    <xf numFmtId="4" fontId="5" fillId="2" borderId="8" xfId="0" applyNumberFormat="1" applyFont="1" applyFill="1" applyBorder="1" applyAlignment="1">
      <alignment wrapText="1"/>
    </xf>
    <xf numFmtId="15" fontId="5" fillId="2" borderId="8" xfId="0" applyNumberFormat="1" applyFont="1" applyFill="1" applyBorder="1" applyAlignment="1">
      <alignment wrapText="1"/>
    </xf>
    <xf numFmtId="0" fontId="3" fillId="2" borderId="8" xfId="0" applyFont="1" applyFill="1" applyBorder="1"/>
    <xf numFmtId="4" fontId="0" fillId="0" borderId="0" xfId="0" applyNumberFormat="1"/>
    <xf numFmtId="43" fontId="0" fillId="0" borderId="0" xfId="0" applyNumberFormat="1"/>
    <xf numFmtId="43" fontId="0" fillId="0" borderId="0" xfId="3" applyFont="1"/>
    <xf numFmtId="0" fontId="1" fillId="0" borderId="1" xfId="0" applyFont="1" applyBorder="1"/>
    <xf numFmtId="0" fontId="1" fillId="0" borderId="2" xfId="0" applyFont="1" applyBorder="1"/>
    <xf numFmtId="0" fontId="1" fillId="0" borderId="4" xfId="0" applyFont="1" applyBorder="1"/>
    <xf numFmtId="0" fontId="10" fillId="0" borderId="1" xfId="0" applyFont="1" applyBorder="1"/>
    <xf numFmtId="0" fontId="10" fillId="0" borderId="2" xfId="0" applyFont="1" applyBorder="1"/>
    <xf numFmtId="0" fontId="10" fillId="0" borderId="4" xfId="0" applyFont="1" applyBorder="1"/>
    <xf numFmtId="0" fontId="11" fillId="2" borderId="0" xfId="0" applyFont="1" applyFill="1"/>
    <xf numFmtId="0" fontId="12" fillId="0" borderId="0" xfId="0" applyFont="1"/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top" wrapText="1"/>
    </xf>
    <xf numFmtId="0" fontId="11" fillId="0" borderId="9" xfId="0" applyFont="1" applyBorder="1" applyAlignment="1">
      <alignment horizontal="left" vertical="center" wrapText="1"/>
    </xf>
    <xf numFmtId="43" fontId="11" fillId="0" borderId="9" xfId="3" applyFont="1" applyBorder="1" applyAlignment="1">
      <alignment horizontal="left" vertical="center" wrapText="1"/>
    </xf>
    <xf numFmtId="0" fontId="11" fillId="5" borderId="8" xfId="0" applyFont="1" applyFill="1" applyBorder="1" applyAlignment="1">
      <alignment wrapText="1"/>
    </xf>
    <xf numFmtId="43" fontId="11" fillId="0" borderId="9" xfId="3" applyFont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 wrapText="1"/>
    </xf>
    <xf numFmtId="0" fontId="11" fillId="0" borderId="9" xfId="0" applyFont="1" applyBorder="1" applyAlignment="1">
      <alignment wrapText="1"/>
    </xf>
    <xf numFmtId="0" fontId="13" fillId="0" borderId="9" xfId="0" applyFont="1" applyBorder="1" applyAlignment="1">
      <alignment vertical="center" wrapText="1"/>
    </xf>
    <xf numFmtId="43" fontId="13" fillId="0" borderId="9" xfId="3" applyFont="1" applyBorder="1" applyAlignment="1">
      <alignment vertical="center" wrapText="1"/>
    </xf>
    <xf numFmtId="43" fontId="11" fillId="0" borderId="9" xfId="3" applyFont="1" applyBorder="1" applyAlignment="1">
      <alignment horizontal="center" vertical="center" wrapText="1"/>
    </xf>
    <xf numFmtId="14" fontId="11" fillId="0" borderId="9" xfId="0" applyNumberFormat="1" applyFont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13" fillId="0" borderId="6" xfId="0" applyFont="1" applyBorder="1" applyAlignment="1">
      <alignment vertical="center" wrapText="1"/>
    </xf>
    <xf numFmtId="43" fontId="13" fillId="0" borderId="6" xfId="3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wrapText="1"/>
    </xf>
    <xf numFmtId="43" fontId="12" fillId="0" borderId="6" xfId="3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1" fillId="0" borderId="14" xfId="0" applyFont="1" applyBorder="1" applyAlignment="1">
      <alignment wrapText="1"/>
    </xf>
    <xf numFmtId="0" fontId="13" fillId="0" borderId="14" xfId="0" applyFont="1" applyBorder="1" applyAlignment="1">
      <alignment vertical="center" wrapText="1"/>
    </xf>
    <xf numFmtId="43" fontId="13" fillId="0" borderId="14" xfId="3" applyFont="1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12" fillId="0" borderId="14" xfId="0" applyFont="1" applyBorder="1" applyAlignment="1">
      <alignment wrapText="1"/>
    </xf>
    <xf numFmtId="43" fontId="12" fillId="0" borderId="14" xfId="3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11" fillId="5" borderId="9" xfId="0" applyFont="1" applyFill="1" applyBorder="1" applyAlignment="1">
      <alignment wrapText="1"/>
    </xf>
    <xf numFmtId="0" fontId="13" fillId="0" borderId="9" xfId="0" applyFont="1" applyBorder="1" applyAlignment="1">
      <alignment wrapText="1"/>
    </xf>
    <xf numFmtId="0" fontId="11" fillId="4" borderId="9" xfId="0" applyFont="1" applyFill="1" applyBorder="1" applyAlignment="1">
      <alignment wrapText="1"/>
    </xf>
    <xf numFmtId="0" fontId="13" fillId="4" borderId="9" xfId="0" applyFont="1" applyFill="1" applyBorder="1" applyAlignment="1">
      <alignment vertical="center" wrapText="1"/>
    </xf>
    <xf numFmtId="43" fontId="13" fillId="4" borderId="9" xfId="3" applyFont="1" applyFill="1" applyBorder="1" applyAlignment="1">
      <alignment vertical="center" wrapText="1"/>
    </xf>
    <xf numFmtId="0" fontId="12" fillId="4" borderId="3" xfId="0" applyFont="1" applyFill="1" applyBorder="1" applyAlignment="1">
      <alignment vertical="center" wrapText="1"/>
    </xf>
    <xf numFmtId="0" fontId="11" fillId="5" borderId="3" xfId="0" applyFont="1" applyFill="1" applyBorder="1" applyAlignment="1">
      <alignment wrapText="1"/>
    </xf>
    <xf numFmtId="0" fontId="12" fillId="4" borderId="3" xfId="0" applyFont="1" applyFill="1" applyBorder="1" applyAlignment="1">
      <alignment wrapText="1"/>
    </xf>
    <xf numFmtId="43" fontId="12" fillId="4" borderId="3" xfId="3" applyFont="1" applyFill="1" applyBorder="1" applyAlignment="1">
      <alignment horizontal="center" vertical="center" wrapText="1"/>
    </xf>
    <xf numFmtId="14" fontId="12" fillId="4" borderId="3" xfId="0" applyNumberFormat="1" applyFont="1" applyFill="1" applyBorder="1" applyAlignment="1">
      <alignment horizontal="center" vertical="center"/>
    </xf>
    <xf numFmtId="14" fontId="12" fillId="4" borderId="3" xfId="0" applyNumberFormat="1" applyFont="1" applyFill="1" applyBorder="1" applyAlignment="1">
      <alignment horizontal="center" vertical="center" wrapText="1"/>
    </xf>
    <xf numFmtId="0" fontId="12" fillId="4" borderId="0" xfId="0" applyFont="1" applyFill="1"/>
    <xf numFmtId="0" fontId="11" fillId="4" borderId="14" xfId="0" applyFont="1" applyFill="1" applyBorder="1" applyAlignment="1">
      <alignment wrapText="1"/>
    </xf>
    <xf numFmtId="0" fontId="13" fillId="4" borderId="14" xfId="0" applyFont="1" applyFill="1" applyBorder="1" applyAlignment="1">
      <alignment vertical="center" wrapText="1"/>
    </xf>
    <xf numFmtId="43" fontId="13" fillId="4" borderId="14" xfId="3" applyFont="1" applyFill="1" applyBorder="1" applyAlignment="1">
      <alignment vertical="center" wrapText="1"/>
    </xf>
    <xf numFmtId="0" fontId="12" fillId="0" borderId="3" xfId="0" applyFont="1" applyBorder="1"/>
    <xf numFmtId="43" fontId="12" fillId="0" borderId="3" xfId="3" applyFont="1" applyBorder="1"/>
    <xf numFmtId="43" fontId="12" fillId="0" borderId="3" xfId="3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 wrapText="1"/>
    </xf>
    <xf numFmtId="0" fontId="12" fillId="0" borderId="8" xfId="0" applyFont="1" applyBorder="1"/>
    <xf numFmtId="0" fontId="12" fillId="0" borderId="14" xfId="0" applyFont="1" applyBorder="1"/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/>
    <xf numFmtId="0" fontId="11" fillId="5" borderId="14" xfId="0" applyFont="1" applyFill="1" applyBorder="1" applyAlignment="1">
      <alignment wrapText="1"/>
    </xf>
    <xf numFmtId="4" fontId="11" fillId="5" borderId="8" xfId="0" applyNumberFormat="1" applyFont="1" applyFill="1" applyBorder="1" applyAlignment="1">
      <alignment wrapText="1"/>
    </xf>
    <xf numFmtId="14" fontId="11" fillId="5" borderId="8" xfId="0" applyNumberFormat="1" applyFont="1" applyFill="1" applyBorder="1" applyAlignment="1">
      <alignment horizontal="center" vertical="center" wrapText="1"/>
    </xf>
    <xf numFmtId="0" fontId="11" fillId="5" borderId="0" xfId="0" applyFont="1" applyFill="1"/>
    <xf numFmtId="0" fontId="11" fillId="4" borderId="0" xfId="0" applyFont="1" applyFill="1"/>
    <xf numFmtId="0" fontId="11" fillId="5" borderId="8" xfId="0" applyFont="1" applyFill="1" applyBorder="1"/>
    <xf numFmtId="14" fontId="13" fillId="4" borderId="3" xfId="0" applyNumberFormat="1" applyFont="1" applyFill="1" applyBorder="1" applyAlignment="1">
      <alignment horizontal="center" vertical="center" wrapText="1"/>
    </xf>
    <xf numFmtId="14" fontId="11" fillId="5" borderId="8" xfId="0" applyNumberFormat="1" applyFont="1" applyFill="1" applyBorder="1" applyAlignment="1">
      <alignment horizontal="center" vertical="center"/>
    </xf>
    <xf numFmtId="14" fontId="11" fillId="0" borderId="3" xfId="0" applyNumberFormat="1" applyFont="1" applyBorder="1" applyAlignment="1">
      <alignment horizontal="center" vertical="center" wrapText="1"/>
    </xf>
    <xf numFmtId="0" fontId="11" fillId="5" borderId="13" xfId="0" applyFont="1" applyFill="1" applyBorder="1"/>
    <xf numFmtId="0" fontId="12" fillId="4" borderId="13" xfId="0" applyFont="1" applyFill="1" applyBorder="1"/>
    <xf numFmtId="0" fontId="11" fillId="5" borderId="7" xfId="0" applyFont="1" applyFill="1" applyBorder="1" applyAlignment="1">
      <alignment wrapText="1"/>
    </xf>
    <xf numFmtId="14" fontId="11" fillId="5" borderId="7" xfId="0" applyNumberFormat="1" applyFont="1" applyFill="1" applyBorder="1" applyAlignment="1">
      <alignment horizontal="center" vertical="center"/>
    </xf>
    <xf numFmtId="0" fontId="10" fillId="0" borderId="3" xfId="0" applyFont="1" applyBorder="1"/>
    <xf numFmtId="0" fontId="10" fillId="0" borderId="14" xfId="0" applyFont="1" applyBorder="1" applyAlignment="1">
      <alignment wrapText="1"/>
    </xf>
    <xf numFmtId="0" fontId="10" fillId="0" borderId="8" xfId="0" applyFont="1" applyBorder="1" applyAlignment="1">
      <alignment wrapText="1"/>
    </xf>
    <xf numFmtId="0" fontId="11" fillId="4" borderId="14" xfId="0" applyFont="1" applyFill="1" applyBorder="1" applyAlignment="1">
      <alignment wrapText="1"/>
    </xf>
    <xf numFmtId="0" fontId="11" fillId="4" borderId="8" xfId="0" applyFont="1" applyFill="1" applyBorder="1" applyAlignment="1">
      <alignment wrapText="1"/>
    </xf>
    <xf numFmtId="4" fontId="11" fillId="4" borderId="8" xfId="0" applyNumberFormat="1" applyFont="1" applyFill="1" applyBorder="1" applyAlignment="1">
      <alignment wrapText="1"/>
    </xf>
    <xf numFmtId="0" fontId="11" fillId="0" borderId="0" xfId="0" applyFont="1"/>
    <xf numFmtId="0" fontId="10" fillId="0" borderId="3" xfId="0" applyFont="1" applyBorder="1" applyAlignment="1">
      <alignment horizontal="right" vertical="center" wrapText="1"/>
    </xf>
    <xf numFmtId="0" fontId="11" fillId="0" borderId="9" xfId="0" applyFont="1" applyBorder="1" applyAlignment="1">
      <alignment horizontal="left" vertical="center" wrapText="1"/>
    </xf>
    <xf numFmtId="4" fontId="13" fillId="0" borderId="9" xfId="0" applyNumberFormat="1" applyFont="1" applyBorder="1" applyAlignment="1">
      <alignment horizontal="righ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wrapText="1"/>
    </xf>
    <xf numFmtId="0" fontId="12" fillId="0" borderId="14" xfId="0" applyFont="1" applyBorder="1"/>
    <xf numFmtId="0" fontId="13" fillId="0" borderId="3" xfId="0" applyFont="1" applyBorder="1" applyAlignment="1">
      <alignment vertical="center" wrapText="1"/>
    </xf>
    <xf numFmtId="4" fontId="13" fillId="0" borderId="3" xfId="0" applyNumberFormat="1" applyFont="1" applyBorder="1" applyAlignment="1">
      <alignment horizontal="left" vertical="top" wrapText="1"/>
    </xf>
    <xf numFmtId="0" fontId="13" fillId="0" borderId="3" xfId="0" applyFont="1" applyBorder="1" applyAlignment="1">
      <alignment wrapText="1"/>
    </xf>
    <xf numFmtId="0" fontId="13" fillId="0" borderId="3" xfId="1" applyFont="1" applyFill="1" applyBorder="1" applyAlignment="1">
      <alignment wrapText="1"/>
    </xf>
    <xf numFmtId="4" fontId="13" fillId="0" borderId="3" xfId="0" applyNumberFormat="1" applyFont="1" applyBorder="1" applyAlignment="1">
      <alignment horizontal="right" vertical="center" wrapText="1"/>
    </xf>
    <xf numFmtId="0" fontId="13" fillId="0" borderId="0" xfId="0" applyFont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14" xfId="0" applyFont="1" applyFill="1" applyBorder="1" applyAlignment="1">
      <alignment wrapText="1"/>
    </xf>
    <xf numFmtId="0" fontId="10" fillId="2" borderId="8" xfId="0" applyFont="1" applyFill="1" applyBorder="1" applyAlignment="1">
      <alignment wrapText="1"/>
    </xf>
    <xf numFmtId="0" fontId="14" fillId="2" borderId="8" xfId="0" applyFont="1" applyFill="1" applyBorder="1" applyAlignment="1">
      <alignment wrapText="1"/>
    </xf>
    <xf numFmtId="0" fontId="10" fillId="2" borderId="13" xfId="0" applyFont="1" applyFill="1" applyBorder="1" applyAlignment="1">
      <alignment wrapText="1"/>
    </xf>
    <xf numFmtId="0" fontId="11" fillId="4" borderId="3" xfId="0" applyFont="1" applyFill="1" applyBorder="1" applyAlignment="1">
      <alignment wrapText="1"/>
    </xf>
    <xf numFmtId="0" fontId="13" fillId="4" borderId="3" xfId="0" applyFont="1" applyFill="1" applyBorder="1" applyAlignment="1">
      <alignment vertical="center" wrapText="1"/>
    </xf>
    <xf numFmtId="4" fontId="13" fillId="4" borderId="3" xfId="0" applyNumberFormat="1" applyFont="1" applyFill="1" applyBorder="1" applyAlignment="1">
      <alignment horizontal="right" vertical="center" wrapText="1"/>
    </xf>
    <xf numFmtId="0" fontId="13" fillId="4" borderId="3" xfId="0" applyFont="1" applyFill="1" applyBorder="1" applyAlignment="1">
      <alignment wrapText="1"/>
    </xf>
    <xf numFmtId="4" fontId="13" fillId="4" borderId="3" xfId="0" applyNumberFormat="1" applyFont="1" applyFill="1" applyBorder="1" applyAlignment="1">
      <alignment horizontal="left" vertical="top" wrapText="1"/>
    </xf>
    <xf numFmtId="14" fontId="11" fillId="0" borderId="3" xfId="0" applyNumberFormat="1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left" vertical="top" wrapText="1"/>
    </xf>
    <xf numFmtId="0" fontId="13" fillId="4" borderId="0" xfId="0" applyFont="1" applyFill="1" applyAlignment="1">
      <alignment vertical="center" wrapText="1"/>
    </xf>
    <xf numFmtId="0" fontId="13" fillId="4" borderId="0" xfId="0" applyFont="1" applyFill="1" applyAlignment="1">
      <alignment horizontal="right" vertical="center"/>
    </xf>
    <xf numFmtId="164" fontId="13" fillId="4" borderId="0" xfId="3" applyNumberFormat="1" applyFont="1" applyFill="1" applyBorder="1" applyAlignment="1">
      <alignment horizontal="right" vertical="center"/>
    </xf>
    <xf numFmtId="164" fontId="13" fillId="4" borderId="0" xfId="3" applyNumberFormat="1" applyFont="1" applyFill="1" applyBorder="1" applyAlignment="1">
      <alignment vertical="center" wrapText="1"/>
    </xf>
    <xf numFmtId="0" fontId="11" fillId="0" borderId="3" xfId="0" applyFont="1" applyBorder="1"/>
    <xf numFmtId="4" fontId="11" fillId="4" borderId="3" xfId="0" applyNumberFormat="1" applyFont="1" applyFill="1" applyBorder="1"/>
    <xf numFmtId="4" fontId="11" fillId="0" borderId="3" xfId="0" applyNumberFormat="1" applyFont="1" applyBorder="1" applyAlignment="1">
      <alignment horizontal="left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right" vertical="center"/>
    </xf>
    <xf numFmtId="164" fontId="13" fillId="0" borderId="0" xfId="3" applyNumberFormat="1" applyFont="1" applyBorder="1" applyAlignment="1">
      <alignment horizontal="right" vertical="center"/>
    </xf>
    <xf numFmtId="164" fontId="13" fillId="0" borderId="0" xfId="3" applyNumberFormat="1" applyFont="1" applyFill="1" applyBorder="1" applyAlignment="1">
      <alignment vertical="center" wrapText="1"/>
    </xf>
    <xf numFmtId="164" fontId="13" fillId="0" borderId="0" xfId="3" applyNumberFormat="1" applyFont="1" applyBorder="1" applyAlignment="1">
      <alignment vertical="center" wrapText="1"/>
    </xf>
    <xf numFmtId="0" fontId="13" fillId="0" borderId="3" xfId="0" applyFont="1" applyBorder="1"/>
    <xf numFmtId="0" fontId="11" fillId="0" borderId="3" xfId="0" applyFont="1" applyBorder="1" applyAlignment="1">
      <alignment wrapText="1"/>
    </xf>
    <xf numFmtId="4" fontId="11" fillId="4" borderId="3" xfId="0" applyNumberFormat="1" applyFont="1" applyFill="1" applyBorder="1" applyAlignment="1">
      <alignment wrapText="1"/>
    </xf>
    <xf numFmtId="0" fontId="13" fillId="0" borderId="3" xfId="0" applyFont="1" applyBorder="1" applyAlignment="1">
      <alignment wrapText="1"/>
    </xf>
    <xf numFmtId="0" fontId="11" fillId="0" borderId="13" xfId="0" applyFont="1" applyBorder="1"/>
    <xf numFmtId="0" fontId="12" fillId="0" borderId="13" xfId="0" applyFont="1" applyBorder="1"/>
    <xf numFmtId="0" fontId="14" fillId="0" borderId="3" xfId="0" applyFont="1" applyBorder="1"/>
    <xf numFmtId="0" fontId="14" fillId="0" borderId="3" xfId="0" applyFont="1" applyBorder="1" applyAlignment="1">
      <alignment horizontal="left" vertical="center" wrapText="1"/>
    </xf>
    <xf numFmtId="43" fontId="13" fillId="0" borderId="3" xfId="3" applyFont="1" applyFill="1" applyBorder="1" applyAlignment="1">
      <alignment horizontal="left" vertical="top" wrapText="1"/>
    </xf>
    <xf numFmtId="43" fontId="11" fillId="0" borderId="3" xfId="3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0" fillId="0" borderId="3" xfId="0" applyFont="1" applyBorder="1" applyAlignment="1">
      <alignment wrapText="1"/>
    </xf>
    <xf numFmtId="4" fontId="13" fillId="4" borderId="3" xfId="0" applyNumberFormat="1" applyFont="1" applyFill="1" applyBorder="1" applyAlignment="1">
      <alignment wrapText="1"/>
    </xf>
    <xf numFmtId="0" fontId="13" fillId="4" borderId="0" xfId="0" applyFont="1" applyFill="1"/>
    <xf numFmtId="4" fontId="13" fillId="0" borderId="3" xfId="0" applyNumberFormat="1" applyFont="1" applyBorder="1" applyAlignment="1">
      <alignment wrapText="1"/>
    </xf>
    <xf numFmtId="0" fontId="14" fillId="0" borderId="3" xfId="0" applyFont="1" applyBorder="1" applyAlignment="1">
      <alignment horizontal="left"/>
    </xf>
    <xf numFmtId="4" fontId="13" fillId="0" borderId="3" xfId="0" applyNumberFormat="1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vertical="top" wrapText="1"/>
    </xf>
    <xf numFmtId="0" fontId="15" fillId="0" borderId="3" xfId="0" applyFont="1" applyBorder="1" applyAlignment="1">
      <alignment wrapText="1"/>
    </xf>
    <xf numFmtId="0" fontId="11" fillId="0" borderId="3" xfId="0" applyFont="1" applyBorder="1"/>
    <xf numFmtId="0" fontId="11" fillId="0" borderId="3" xfId="0" applyFont="1" applyBorder="1" applyAlignment="1">
      <alignment vertical="center" wrapText="1"/>
    </xf>
    <xf numFmtId="4" fontId="11" fillId="0" borderId="3" xfId="0" applyNumberFormat="1" applyFont="1" applyBorder="1" applyAlignment="1">
      <alignment horizontal="center" vertical="center" wrapText="1"/>
    </xf>
    <xf numFmtId="4" fontId="11" fillId="0" borderId="3" xfId="0" applyNumberFormat="1" applyFont="1" applyBorder="1" applyAlignment="1">
      <alignment vertical="top" wrapText="1"/>
    </xf>
    <xf numFmtId="0" fontId="15" fillId="0" borderId="0" xfId="0" applyFont="1"/>
    <xf numFmtId="4" fontId="12" fillId="4" borderId="3" xfId="0" applyNumberFormat="1" applyFont="1" applyFill="1" applyBorder="1" applyAlignment="1">
      <alignment horizontal="center" vertical="center" wrapText="1"/>
    </xf>
    <xf numFmtId="4" fontId="12" fillId="4" borderId="3" xfId="0" applyNumberFormat="1" applyFont="1" applyFill="1" applyBorder="1" applyAlignment="1">
      <alignment vertical="top" wrapText="1"/>
    </xf>
    <xf numFmtId="0" fontId="15" fillId="4" borderId="0" xfId="0" applyFont="1" applyFill="1"/>
    <xf numFmtId="0" fontId="13" fillId="0" borderId="3" xfId="0" applyFont="1" applyBorder="1"/>
    <xf numFmtId="0" fontId="13" fillId="4" borderId="3" xfId="0" applyFont="1" applyFill="1" applyBorder="1"/>
    <xf numFmtId="4" fontId="13" fillId="4" borderId="3" xfId="0" applyNumberFormat="1" applyFont="1" applyFill="1" applyBorder="1" applyAlignment="1">
      <alignment horizontal="center" vertical="center" wrapText="1"/>
    </xf>
    <xf numFmtId="4" fontId="13" fillId="4" borderId="3" xfId="0" applyNumberFormat="1" applyFont="1" applyFill="1" applyBorder="1" applyAlignment="1">
      <alignment vertical="top" wrapText="1"/>
    </xf>
    <xf numFmtId="43" fontId="13" fillId="0" borderId="3" xfId="3" applyFont="1" applyBorder="1" applyAlignment="1">
      <alignment horizontal="center" vertical="center" wrapText="1"/>
    </xf>
    <xf numFmtId="43" fontId="13" fillId="0" borderId="3" xfId="3" applyFont="1" applyBorder="1" applyAlignment="1">
      <alignment vertical="top" wrapText="1"/>
    </xf>
    <xf numFmtId="0" fontId="12" fillId="0" borderId="3" xfId="0" applyFont="1" applyBorder="1" applyAlignment="1">
      <alignment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wrapText="1"/>
    </xf>
    <xf numFmtId="4" fontId="12" fillId="0" borderId="3" xfId="0" applyNumberFormat="1" applyFont="1" applyBorder="1" applyAlignment="1">
      <alignment vertical="top" wrapText="1"/>
    </xf>
    <xf numFmtId="14" fontId="12" fillId="0" borderId="3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/>
    </xf>
    <xf numFmtId="0" fontId="12" fillId="4" borderId="3" xfId="0" applyFont="1" applyFill="1" applyBorder="1"/>
    <xf numFmtId="14" fontId="11" fillId="4" borderId="3" xfId="0" applyNumberFormat="1" applyFont="1" applyFill="1" applyBorder="1" applyAlignment="1">
      <alignment horizontal="center" vertical="top" wrapText="1"/>
    </xf>
    <xf numFmtId="0" fontId="16" fillId="0" borderId="3" xfId="0" applyFont="1" applyBorder="1" applyAlignment="1">
      <alignment wrapText="1"/>
    </xf>
    <xf numFmtId="0" fontId="16" fillId="0" borderId="0" xfId="0" applyFont="1"/>
    <xf numFmtId="43" fontId="13" fillId="4" borderId="3" xfId="3" applyFont="1" applyFill="1" applyBorder="1" applyAlignment="1">
      <alignment horizontal="center" vertical="center"/>
    </xf>
    <xf numFmtId="3" fontId="11" fillId="4" borderId="3" xfId="0" applyNumberFormat="1" applyFont="1" applyFill="1" applyBorder="1" applyAlignment="1">
      <alignment vertical="center" wrapText="1"/>
    </xf>
    <xf numFmtId="0" fontId="11" fillId="4" borderId="3" xfId="0" applyFont="1" applyFill="1" applyBorder="1"/>
    <xf numFmtId="4" fontId="11" fillId="4" borderId="3" xfId="0" applyNumberFormat="1" applyFont="1" applyFill="1" applyBorder="1" applyAlignment="1">
      <alignment vertical="top" wrapText="1"/>
    </xf>
    <xf numFmtId="14" fontId="11" fillId="4" borderId="3" xfId="0" applyNumberFormat="1" applyFont="1" applyFill="1" applyBorder="1" applyAlignment="1">
      <alignment horizontal="center" vertical="center" wrapText="1"/>
    </xf>
    <xf numFmtId="43" fontId="13" fillId="0" borderId="3" xfId="3" applyFont="1" applyFill="1" applyBorder="1" applyAlignment="1">
      <alignment horizontal="center" vertical="center"/>
    </xf>
    <xf numFmtId="3" fontId="11" fillId="0" borderId="3" xfId="0" applyNumberFormat="1" applyFont="1" applyBorder="1" applyAlignment="1">
      <alignment vertical="center" wrapText="1"/>
    </xf>
    <xf numFmtId="43" fontId="11" fillId="0" borderId="3" xfId="3" applyFont="1" applyFill="1" applyBorder="1" applyAlignment="1">
      <alignment vertical="top" wrapText="1"/>
    </xf>
    <xf numFmtId="14" fontId="11" fillId="0" borderId="3" xfId="0" applyNumberFormat="1" applyFont="1" applyBorder="1" applyAlignment="1">
      <alignment horizontal="center" vertical="center"/>
    </xf>
    <xf numFmtId="43" fontId="13" fillId="0" borderId="3" xfId="3" applyFont="1" applyFill="1" applyBorder="1" applyAlignment="1">
      <alignment horizontal="center" vertical="center" wrapText="1"/>
    </xf>
    <xf numFmtId="43" fontId="13" fillId="0" borderId="3" xfId="3" applyFont="1" applyFill="1" applyBorder="1" applyAlignment="1">
      <alignment vertical="top" wrapText="1"/>
    </xf>
    <xf numFmtId="43" fontId="11" fillId="0" borderId="3" xfId="3" applyFont="1" applyFill="1" applyBorder="1" applyAlignment="1">
      <alignment vertical="top" wrapText="1"/>
    </xf>
    <xf numFmtId="14" fontId="13" fillId="0" borderId="3" xfId="0" applyNumberFormat="1" applyFont="1" applyBorder="1" applyAlignment="1">
      <alignment horizontal="center" vertical="center" wrapText="1"/>
    </xf>
    <xf numFmtId="1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wrapText="1"/>
    </xf>
    <xf numFmtId="0" fontId="12" fillId="0" borderId="3" xfId="0" applyFont="1" applyBorder="1" applyAlignment="1">
      <alignment vertical="top" wrapText="1"/>
    </xf>
    <xf numFmtId="0" fontId="12" fillId="0" borderId="3" xfId="0" applyFont="1" applyBorder="1" applyAlignment="1">
      <alignment vertical="center" wrapText="1"/>
    </xf>
    <xf numFmtId="12" fontId="13" fillId="4" borderId="3" xfId="3" applyNumberFormat="1" applyFont="1" applyFill="1" applyBorder="1" applyAlignment="1">
      <alignment horizontal="center" vertical="center"/>
    </xf>
    <xf numFmtId="43" fontId="11" fillId="4" borderId="3" xfId="3" applyFont="1" applyFill="1" applyBorder="1" applyAlignment="1">
      <alignment vertical="top" wrapText="1"/>
    </xf>
    <xf numFmtId="43" fontId="12" fillId="4" borderId="3" xfId="3" applyFont="1" applyFill="1" applyBorder="1" applyAlignment="1">
      <alignment vertical="top"/>
    </xf>
    <xf numFmtId="0" fontId="12" fillId="4" borderId="15" xfId="0" applyFont="1" applyFill="1" applyBorder="1" applyAlignment="1">
      <alignment vertical="center" wrapText="1"/>
    </xf>
    <xf numFmtId="0" fontId="12" fillId="4" borderId="1" xfId="0" applyFont="1" applyFill="1" applyBorder="1"/>
    <xf numFmtId="0" fontId="12" fillId="4" borderId="7" xfId="0" applyFont="1" applyFill="1" applyBorder="1" applyAlignment="1">
      <alignment vertical="center" wrapText="1"/>
    </xf>
    <xf numFmtId="43" fontId="13" fillId="4" borderId="3" xfId="3" applyFont="1" applyFill="1" applyBorder="1" applyAlignment="1">
      <alignment vertical="top"/>
    </xf>
    <xf numFmtId="0" fontId="11" fillId="0" borderId="3" xfId="0" applyFont="1" applyBorder="1" applyAlignment="1">
      <alignment vertical="center" wrapText="1"/>
    </xf>
  </cellXfs>
  <cellStyles count="4">
    <cellStyle name="Comma" xfId="3" builtinId="3"/>
    <cellStyle name="Comma 3" xfId="2" xr:uid="{CDD13886-4536-4938-A582-074D7510A846}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45AD8-BFBB-4CC2-BCF1-7115BC929803}">
  <dimension ref="A1:BY113"/>
  <sheetViews>
    <sheetView tabSelected="1" topLeftCell="A27" zoomScale="99" zoomScaleNormal="98" workbookViewId="0">
      <selection activeCell="B27" sqref="B27"/>
    </sheetView>
  </sheetViews>
  <sheetFormatPr defaultRowHeight="14.4" x14ac:dyDescent="0.3"/>
  <cols>
    <col min="1" max="1" width="11.6640625" customWidth="1"/>
    <col min="2" max="2" width="21" customWidth="1"/>
    <col min="3" max="3" width="13.33203125" customWidth="1"/>
    <col min="4" max="4" width="24.109375" customWidth="1"/>
    <col min="5" max="5" width="12.88671875" customWidth="1"/>
    <col min="6" max="6" width="15.77734375" customWidth="1"/>
    <col min="7" max="7" width="10.5546875" customWidth="1"/>
    <col min="8" max="8" width="11.44140625" customWidth="1"/>
    <col min="9" max="9" width="10.44140625" customWidth="1"/>
    <col min="10" max="10" width="11.33203125" customWidth="1"/>
    <col min="11" max="11" width="15.44140625" customWidth="1"/>
    <col min="12" max="12" width="12.88671875" customWidth="1"/>
    <col min="13" max="13" width="16.33203125" customWidth="1"/>
    <col min="14" max="14" width="11.5546875" customWidth="1"/>
    <col min="15" max="15" width="11.6640625" customWidth="1"/>
  </cols>
  <sheetData>
    <row r="1" spans="1:36" s="49" customFormat="1" ht="31.2" customHeight="1" x14ac:dyDescent="0.25">
      <c r="A1" s="45" t="s">
        <v>100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7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</row>
    <row r="2" spans="1:36" s="49" customFormat="1" ht="19.95" customHeight="1" x14ac:dyDescent="0.25">
      <c r="A2" s="45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7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</row>
    <row r="3" spans="1:36" s="49" customFormat="1" ht="58.8" customHeight="1" x14ac:dyDescent="0.25">
      <c r="A3" s="50" t="s">
        <v>1</v>
      </c>
      <c r="B3" s="50" t="s">
        <v>2</v>
      </c>
      <c r="C3" s="50" t="s">
        <v>3</v>
      </c>
      <c r="D3" s="50" t="s">
        <v>4</v>
      </c>
      <c r="E3" s="50" t="s">
        <v>5</v>
      </c>
      <c r="F3" s="50" t="s">
        <v>6</v>
      </c>
      <c r="G3" s="50" t="s">
        <v>7</v>
      </c>
      <c r="H3" s="50" t="s">
        <v>8</v>
      </c>
      <c r="I3" s="50" t="s">
        <v>9</v>
      </c>
      <c r="J3" s="50" t="s">
        <v>10</v>
      </c>
      <c r="K3" s="50" t="s">
        <v>11</v>
      </c>
      <c r="L3" s="51" t="s">
        <v>12</v>
      </c>
      <c r="M3" s="51" t="s">
        <v>13</v>
      </c>
      <c r="N3" s="51" t="s">
        <v>14</v>
      </c>
      <c r="O3" s="51" t="s">
        <v>15</v>
      </c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</row>
    <row r="4" spans="1:36" s="49" customFormat="1" ht="19.95" customHeight="1" x14ac:dyDescent="0.25">
      <c r="A4" s="45" t="s">
        <v>149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7"/>
    </row>
    <row r="5" spans="1:36" s="49" customFormat="1" ht="43.8" customHeight="1" x14ac:dyDescent="0.25">
      <c r="A5" s="50" t="s">
        <v>1</v>
      </c>
      <c r="B5" s="50" t="s">
        <v>2</v>
      </c>
      <c r="C5" s="50" t="s">
        <v>3</v>
      </c>
      <c r="D5" s="50" t="s">
        <v>4</v>
      </c>
      <c r="E5" s="50" t="s">
        <v>5</v>
      </c>
      <c r="F5" s="50" t="s">
        <v>6</v>
      </c>
      <c r="G5" s="50" t="s">
        <v>7</v>
      </c>
      <c r="H5" s="50" t="s">
        <v>8</v>
      </c>
      <c r="I5" s="50" t="s">
        <v>9</v>
      </c>
      <c r="J5" s="50" t="s">
        <v>10</v>
      </c>
      <c r="K5" s="50" t="s">
        <v>11</v>
      </c>
      <c r="L5" s="50" t="s">
        <v>12</v>
      </c>
      <c r="M5" s="50" t="s">
        <v>13</v>
      </c>
      <c r="N5" s="50" t="s">
        <v>14</v>
      </c>
      <c r="O5" s="51" t="s">
        <v>15</v>
      </c>
    </row>
    <row r="6" spans="1:36" s="49" customFormat="1" ht="19.95" customHeight="1" x14ac:dyDescent="0.25">
      <c r="A6" s="52"/>
      <c r="B6" s="52" t="s">
        <v>35</v>
      </c>
      <c r="C6" s="53">
        <v>33000</v>
      </c>
      <c r="D6" s="52" t="s">
        <v>138</v>
      </c>
      <c r="E6" s="54" t="s">
        <v>36</v>
      </c>
      <c r="F6" s="52" t="s">
        <v>54</v>
      </c>
      <c r="G6" s="55">
        <v>33000</v>
      </c>
      <c r="H6" s="56">
        <v>46113</v>
      </c>
      <c r="I6" s="56">
        <v>46127</v>
      </c>
      <c r="J6" s="56">
        <v>46142</v>
      </c>
      <c r="K6" s="56">
        <v>46142</v>
      </c>
      <c r="L6" s="56">
        <v>46157</v>
      </c>
      <c r="M6" s="56">
        <v>46174</v>
      </c>
      <c r="N6" s="56">
        <v>46537</v>
      </c>
      <c r="O6" s="56">
        <v>46537</v>
      </c>
    </row>
    <row r="7" spans="1:36" s="49" customFormat="1" ht="19.95" customHeight="1" x14ac:dyDescent="0.25">
      <c r="A7" s="57"/>
      <c r="B7" s="58" t="s">
        <v>158</v>
      </c>
      <c r="C7" s="59">
        <v>34703.440000000002</v>
      </c>
      <c r="D7" s="58" t="s">
        <v>158</v>
      </c>
      <c r="E7" s="54" t="s">
        <v>36</v>
      </c>
      <c r="F7" s="57" t="s">
        <v>16</v>
      </c>
      <c r="G7" s="60">
        <f>C7</f>
        <v>34703.440000000002</v>
      </c>
      <c r="H7" s="61">
        <f>H12</f>
        <v>46233</v>
      </c>
      <c r="I7" s="61">
        <f>I12</f>
        <v>46241</v>
      </c>
      <c r="J7" s="62">
        <f>J12</f>
        <v>46244</v>
      </c>
      <c r="K7" s="62">
        <v>46246</v>
      </c>
      <c r="L7" s="62">
        <v>46249</v>
      </c>
      <c r="M7" s="62">
        <v>46249</v>
      </c>
      <c r="N7" s="62">
        <v>46264</v>
      </c>
      <c r="O7" s="62">
        <v>46264</v>
      </c>
    </row>
    <row r="8" spans="1:36" s="49" customFormat="1" ht="19.95" customHeight="1" x14ac:dyDescent="0.25">
      <c r="A8" s="63"/>
      <c r="B8" s="64"/>
      <c r="C8" s="65"/>
      <c r="D8" s="66"/>
      <c r="E8" s="54" t="s">
        <v>36</v>
      </c>
      <c r="F8" s="67"/>
      <c r="G8" s="68"/>
      <c r="H8" s="69"/>
      <c r="I8" s="69"/>
      <c r="J8" s="70"/>
      <c r="K8" s="70"/>
      <c r="L8" s="70"/>
      <c r="M8" s="70"/>
      <c r="N8" s="70"/>
      <c r="O8" s="70"/>
    </row>
    <row r="9" spans="1:36" s="49" customFormat="1" ht="19.95" customHeight="1" x14ac:dyDescent="0.25">
      <c r="A9" s="63"/>
      <c r="B9" s="64"/>
      <c r="C9" s="65"/>
      <c r="D9" s="66"/>
      <c r="E9" s="54" t="s">
        <v>36</v>
      </c>
      <c r="F9" s="67"/>
      <c r="G9" s="68"/>
      <c r="H9" s="69"/>
      <c r="I9" s="69"/>
      <c r="J9" s="70"/>
      <c r="K9" s="70"/>
      <c r="L9" s="70"/>
      <c r="M9" s="70"/>
      <c r="N9" s="70"/>
      <c r="O9" s="70"/>
    </row>
    <row r="10" spans="1:36" s="49" customFormat="1" ht="19.95" customHeight="1" x14ac:dyDescent="0.25">
      <c r="A10" s="63"/>
      <c r="B10" s="64"/>
      <c r="C10" s="65"/>
      <c r="D10" s="66"/>
      <c r="E10" s="54" t="s">
        <v>36</v>
      </c>
      <c r="F10" s="67"/>
      <c r="G10" s="68"/>
      <c r="H10" s="69"/>
      <c r="I10" s="69"/>
      <c r="J10" s="70"/>
      <c r="K10" s="70"/>
      <c r="L10" s="70"/>
      <c r="M10" s="70"/>
      <c r="N10" s="70"/>
      <c r="O10" s="70"/>
    </row>
    <row r="11" spans="1:36" s="49" customFormat="1" ht="19.95" customHeight="1" x14ac:dyDescent="0.25">
      <c r="A11" s="71"/>
      <c r="B11" s="72"/>
      <c r="C11" s="73"/>
      <c r="D11" s="74"/>
      <c r="E11" s="54" t="s">
        <v>36</v>
      </c>
      <c r="F11" s="75"/>
      <c r="G11" s="76"/>
      <c r="H11" s="77"/>
      <c r="I11" s="77"/>
      <c r="J11" s="78"/>
      <c r="K11" s="78"/>
      <c r="L11" s="78"/>
      <c r="M11" s="78"/>
      <c r="N11" s="78"/>
      <c r="O11" s="78"/>
    </row>
    <row r="12" spans="1:36" s="49" customFormat="1" ht="19.95" customHeight="1" x14ac:dyDescent="0.25">
      <c r="A12" s="57"/>
      <c r="B12" s="58" t="s">
        <v>33</v>
      </c>
      <c r="C12" s="59">
        <v>135000</v>
      </c>
      <c r="D12" s="58" t="s">
        <v>34</v>
      </c>
      <c r="E12" s="79" t="s">
        <v>36</v>
      </c>
      <c r="F12" s="80" t="s">
        <v>16</v>
      </c>
      <c r="G12" s="59">
        <v>135000</v>
      </c>
      <c r="H12" s="61">
        <v>46233</v>
      </c>
      <c r="I12" s="61">
        <v>46241</v>
      </c>
      <c r="J12" s="62">
        <v>46244</v>
      </c>
      <c r="K12" s="62">
        <v>46244</v>
      </c>
      <c r="L12" s="62">
        <v>46248</v>
      </c>
      <c r="M12" s="62">
        <v>46254</v>
      </c>
      <c r="N12" s="62">
        <v>46255</v>
      </c>
      <c r="O12" s="62">
        <v>46258</v>
      </c>
    </row>
    <row r="13" spans="1:36" s="49" customFormat="1" ht="19.95" customHeight="1" x14ac:dyDescent="0.25">
      <c r="A13" s="63"/>
      <c r="B13" s="64"/>
      <c r="C13" s="65"/>
      <c r="D13" s="66"/>
      <c r="E13" s="67"/>
      <c r="F13" s="67"/>
      <c r="G13" s="65"/>
      <c r="H13" s="69"/>
      <c r="I13" s="69"/>
      <c r="J13" s="70"/>
      <c r="K13" s="70"/>
      <c r="L13" s="70"/>
      <c r="M13" s="70"/>
      <c r="N13" s="70"/>
      <c r="O13" s="70"/>
    </row>
    <row r="14" spans="1:36" s="49" customFormat="1" ht="19.95" customHeight="1" x14ac:dyDescent="0.25">
      <c r="A14" s="63"/>
      <c r="B14" s="64"/>
      <c r="C14" s="65"/>
      <c r="D14" s="66"/>
      <c r="E14" s="75"/>
      <c r="F14" s="67"/>
      <c r="G14" s="65"/>
      <c r="H14" s="69"/>
      <c r="I14" s="69"/>
      <c r="J14" s="70"/>
      <c r="K14" s="70"/>
      <c r="L14" s="70"/>
      <c r="M14" s="70"/>
      <c r="N14" s="70"/>
      <c r="O14" s="70"/>
    </row>
    <row r="15" spans="1:36" s="49" customFormat="1" ht="19.95" customHeight="1" x14ac:dyDescent="0.25">
      <c r="A15" s="71"/>
      <c r="B15" s="72"/>
      <c r="C15" s="73"/>
      <c r="D15" s="74"/>
      <c r="E15" s="54" t="s">
        <v>36</v>
      </c>
      <c r="F15" s="75"/>
      <c r="G15" s="73"/>
      <c r="H15" s="77"/>
      <c r="I15" s="77"/>
      <c r="J15" s="78"/>
      <c r="K15" s="78"/>
      <c r="L15" s="78"/>
      <c r="M15" s="78"/>
      <c r="N15" s="78"/>
      <c r="O15" s="78"/>
    </row>
    <row r="16" spans="1:36" s="90" customFormat="1" ht="19.95" customHeight="1" x14ac:dyDescent="0.25">
      <c r="A16" s="81"/>
      <c r="B16" s="82" t="s">
        <v>155</v>
      </c>
      <c r="C16" s="83">
        <v>150000</v>
      </c>
      <c r="D16" s="84" t="s">
        <v>156</v>
      </c>
      <c r="E16" s="85" t="s">
        <v>36</v>
      </c>
      <c r="F16" s="86" t="s">
        <v>16</v>
      </c>
      <c r="G16" s="87">
        <v>80000</v>
      </c>
      <c r="H16" s="88">
        <v>46203</v>
      </c>
      <c r="I16" s="88">
        <v>46210</v>
      </c>
      <c r="J16" s="89">
        <v>46213</v>
      </c>
      <c r="K16" s="89">
        <v>46213</v>
      </c>
      <c r="L16" s="89">
        <v>46218</v>
      </c>
      <c r="M16" s="89">
        <v>46188</v>
      </c>
      <c r="N16" s="89">
        <v>46356</v>
      </c>
      <c r="O16" s="89">
        <v>46356</v>
      </c>
    </row>
    <row r="17" spans="1:71" s="90" customFormat="1" ht="19.95" customHeight="1" x14ac:dyDescent="0.25">
      <c r="A17" s="91"/>
      <c r="B17" s="92"/>
      <c r="C17" s="93"/>
      <c r="D17" s="84" t="s">
        <v>157</v>
      </c>
      <c r="E17" s="85" t="s">
        <v>36</v>
      </c>
      <c r="F17" s="86" t="s">
        <v>16</v>
      </c>
      <c r="G17" s="87">
        <v>70000</v>
      </c>
      <c r="H17" s="88">
        <v>46265</v>
      </c>
      <c r="I17" s="88">
        <v>46272</v>
      </c>
      <c r="J17" s="89">
        <v>46279</v>
      </c>
      <c r="K17" s="89">
        <v>46279</v>
      </c>
      <c r="L17" s="89">
        <v>46280</v>
      </c>
      <c r="M17" s="89">
        <v>46188</v>
      </c>
      <c r="N17" s="89">
        <v>46356</v>
      </c>
      <c r="O17" s="89">
        <v>46356</v>
      </c>
    </row>
    <row r="18" spans="1:71" s="94" customFormat="1" ht="19.95" customHeight="1" x14ac:dyDescent="0.25">
      <c r="B18" s="94" t="s">
        <v>139</v>
      </c>
      <c r="C18" s="95">
        <v>85000</v>
      </c>
      <c r="D18" s="94" t="s">
        <v>140</v>
      </c>
      <c r="E18" s="54" t="s">
        <v>36</v>
      </c>
      <c r="F18" s="94" t="s">
        <v>16</v>
      </c>
      <c r="G18" s="96">
        <v>85000</v>
      </c>
      <c r="H18" s="97">
        <v>46266</v>
      </c>
      <c r="I18" s="97">
        <v>46274</v>
      </c>
      <c r="J18" s="97">
        <v>46276</v>
      </c>
      <c r="K18" s="97">
        <v>46276</v>
      </c>
      <c r="L18" s="98">
        <v>46218</v>
      </c>
      <c r="M18" s="98">
        <v>46225</v>
      </c>
      <c r="N18" s="62">
        <f>M18</f>
        <v>46225</v>
      </c>
      <c r="O18" s="62">
        <f>N18</f>
        <v>46225</v>
      </c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99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</row>
    <row r="19" spans="1:71" s="94" customFormat="1" ht="19.95" customHeight="1" x14ac:dyDescent="0.25">
      <c r="B19" s="94" t="s">
        <v>141</v>
      </c>
      <c r="C19" s="95">
        <v>10000</v>
      </c>
      <c r="D19" s="94" t="s">
        <v>142</v>
      </c>
      <c r="E19" s="94" t="s">
        <v>151</v>
      </c>
      <c r="F19" s="94" t="s">
        <v>16</v>
      </c>
      <c r="G19" s="96">
        <f>C19</f>
        <v>10000</v>
      </c>
      <c r="H19" s="97">
        <v>46266</v>
      </c>
      <c r="I19" s="97">
        <v>46274</v>
      </c>
      <c r="J19" s="97">
        <v>46276</v>
      </c>
      <c r="K19" s="97">
        <v>46276</v>
      </c>
      <c r="L19" s="101"/>
      <c r="M19" s="101"/>
      <c r="N19" s="70"/>
      <c r="O19" s="70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102"/>
    </row>
    <row r="20" spans="1:71" s="49" customFormat="1" ht="19.95" customHeight="1" x14ac:dyDescent="0.25">
      <c r="A20" s="45" t="s">
        <v>150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7"/>
    </row>
    <row r="21" spans="1:71" s="49" customFormat="1" ht="33" customHeight="1" x14ac:dyDescent="0.25">
      <c r="A21" s="50" t="s">
        <v>1</v>
      </c>
      <c r="B21" s="50" t="s">
        <v>2</v>
      </c>
      <c r="C21" s="50" t="s">
        <v>3</v>
      </c>
      <c r="D21" s="50" t="s">
        <v>4</v>
      </c>
      <c r="E21" s="50" t="s">
        <v>5</v>
      </c>
      <c r="F21" s="50" t="s">
        <v>6</v>
      </c>
      <c r="G21" s="50" t="s">
        <v>7</v>
      </c>
      <c r="H21" s="50" t="s">
        <v>8</v>
      </c>
      <c r="I21" s="50" t="s">
        <v>9</v>
      </c>
      <c r="J21" s="50" t="s">
        <v>10</v>
      </c>
      <c r="K21" s="50" t="s">
        <v>11</v>
      </c>
      <c r="L21" s="50" t="s">
        <v>12</v>
      </c>
      <c r="M21" s="50" t="s">
        <v>13</v>
      </c>
      <c r="N21" s="50" t="s">
        <v>14</v>
      </c>
      <c r="O21" s="51" t="s">
        <v>15</v>
      </c>
    </row>
    <row r="22" spans="1:71" s="90" customFormat="1" ht="25.8" customHeight="1" x14ac:dyDescent="0.25">
      <c r="A22" s="103"/>
      <c r="B22" s="54" t="s">
        <v>38</v>
      </c>
      <c r="C22" s="104">
        <v>5000</v>
      </c>
      <c r="D22" s="54" t="s">
        <v>39</v>
      </c>
      <c r="E22" s="54" t="s">
        <v>36</v>
      </c>
      <c r="F22" s="54" t="s">
        <v>40</v>
      </c>
      <c r="G22" s="104">
        <v>5000</v>
      </c>
      <c r="H22" s="105">
        <v>46237</v>
      </c>
      <c r="I22" s="105">
        <v>46239</v>
      </c>
      <c r="J22" s="105">
        <v>46240</v>
      </c>
      <c r="K22" s="105">
        <v>46244</v>
      </c>
      <c r="L22" s="105">
        <v>46244</v>
      </c>
      <c r="M22" s="105">
        <v>46244</v>
      </c>
      <c r="N22" s="105">
        <v>46251</v>
      </c>
      <c r="O22" s="105">
        <v>46251</v>
      </c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</row>
    <row r="23" spans="1:71" s="90" customFormat="1" ht="40.200000000000003" customHeight="1" x14ac:dyDescent="0.25">
      <c r="A23" s="103"/>
      <c r="B23" s="54" t="s">
        <v>41</v>
      </c>
      <c r="C23" s="104">
        <v>18000</v>
      </c>
      <c r="D23" s="54" t="s">
        <v>42</v>
      </c>
      <c r="E23" s="54" t="s">
        <v>36</v>
      </c>
      <c r="F23" s="54" t="s">
        <v>37</v>
      </c>
      <c r="G23" s="104">
        <v>18000</v>
      </c>
      <c r="H23" s="105">
        <v>46205</v>
      </c>
      <c r="I23" s="105">
        <v>46209</v>
      </c>
      <c r="J23" s="105">
        <v>46213</v>
      </c>
      <c r="K23" s="105">
        <v>46216</v>
      </c>
      <c r="L23" s="105">
        <v>46216</v>
      </c>
      <c r="M23" s="105">
        <v>46216</v>
      </c>
      <c r="N23" s="105">
        <v>46218</v>
      </c>
      <c r="O23" s="105">
        <v>46218</v>
      </c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</row>
    <row r="24" spans="1:71" s="90" customFormat="1" ht="37.200000000000003" customHeight="1" x14ac:dyDescent="0.25">
      <c r="A24" s="103"/>
      <c r="B24" s="54" t="s">
        <v>43</v>
      </c>
      <c r="C24" s="104">
        <v>1080</v>
      </c>
      <c r="D24" s="54" t="s">
        <v>44</v>
      </c>
      <c r="E24" s="54" t="s">
        <v>36</v>
      </c>
      <c r="F24" s="54" t="s">
        <v>37</v>
      </c>
      <c r="G24" s="104">
        <v>1080</v>
      </c>
      <c r="H24" s="105">
        <v>45809</v>
      </c>
      <c r="I24" s="105">
        <v>46176</v>
      </c>
      <c r="J24" s="105">
        <v>46183</v>
      </c>
      <c r="K24" s="105">
        <v>46184</v>
      </c>
      <c r="L24" s="105">
        <v>46184</v>
      </c>
      <c r="M24" s="105">
        <v>46184</v>
      </c>
      <c r="N24" s="105">
        <v>46191</v>
      </c>
      <c r="O24" s="105">
        <v>46191</v>
      </c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7"/>
      <c r="AU24" s="107"/>
      <c r="AV24" s="107"/>
      <c r="AW24" s="107"/>
      <c r="AX24" s="107"/>
      <c r="AY24" s="107"/>
      <c r="AZ24" s="107"/>
      <c r="BA24" s="107"/>
    </row>
    <row r="25" spans="1:71" s="90" customFormat="1" ht="31.8" customHeight="1" x14ac:dyDescent="0.25">
      <c r="A25" s="103"/>
      <c r="B25" s="54" t="s">
        <v>45</v>
      </c>
      <c r="C25" s="104">
        <v>3600</v>
      </c>
      <c r="D25" s="54" t="s">
        <v>46</v>
      </c>
      <c r="E25" s="54" t="s">
        <v>36</v>
      </c>
      <c r="F25" s="54" t="s">
        <v>47</v>
      </c>
      <c r="G25" s="104">
        <v>3600</v>
      </c>
      <c r="H25" s="105">
        <v>46174</v>
      </c>
      <c r="I25" s="105">
        <v>46176</v>
      </c>
      <c r="J25" s="105">
        <v>46183</v>
      </c>
      <c r="K25" s="105">
        <v>46184</v>
      </c>
      <c r="L25" s="105">
        <v>46184</v>
      </c>
      <c r="M25" s="105">
        <v>46184</v>
      </c>
      <c r="N25" s="105">
        <v>46191</v>
      </c>
      <c r="O25" s="105">
        <v>46191</v>
      </c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</row>
    <row r="26" spans="1:71" s="90" customFormat="1" ht="35.4" customHeight="1" x14ac:dyDescent="0.25">
      <c r="A26" s="103"/>
      <c r="B26" s="54" t="s">
        <v>48</v>
      </c>
      <c r="C26" s="104">
        <v>51000</v>
      </c>
      <c r="D26" s="108" t="s">
        <v>48</v>
      </c>
      <c r="E26" s="108" t="s">
        <v>36</v>
      </c>
      <c r="F26" s="108" t="s">
        <v>47</v>
      </c>
      <c r="G26" s="104">
        <v>51000</v>
      </c>
      <c r="H26" s="88">
        <v>46205</v>
      </c>
      <c r="I26" s="109">
        <v>46209</v>
      </c>
      <c r="J26" s="109">
        <v>46216</v>
      </c>
      <c r="K26" s="109">
        <v>46220</v>
      </c>
      <c r="L26" s="109">
        <v>46225</v>
      </c>
      <c r="M26" s="109">
        <v>46227</v>
      </c>
      <c r="N26" s="109">
        <v>46240</v>
      </c>
      <c r="O26" s="109">
        <v>46240</v>
      </c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</row>
    <row r="27" spans="1:71" s="113" customFormat="1" ht="30.6" customHeight="1" x14ac:dyDescent="0.25">
      <c r="A27" s="103"/>
      <c r="B27" s="54" t="s">
        <v>159</v>
      </c>
      <c r="C27" s="104">
        <v>21000</v>
      </c>
      <c r="D27" s="54" t="s">
        <v>160</v>
      </c>
      <c r="E27" s="108" t="s">
        <v>36</v>
      </c>
      <c r="F27" s="108" t="s">
        <v>47</v>
      </c>
      <c r="G27" s="104">
        <v>21000</v>
      </c>
      <c r="H27" s="110">
        <v>46237</v>
      </c>
      <c r="I27" s="110">
        <v>46241</v>
      </c>
      <c r="J27" s="110">
        <v>46245</v>
      </c>
      <c r="K27" s="111">
        <v>46246</v>
      </c>
      <c r="L27" s="111">
        <v>46247</v>
      </c>
      <c r="M27" s="110">
        <v>46247</v>
      </c>
      <c r="N27" s="110">
        <v>46255</v>
      </c>
      <c r="O27" s="110">
        <v>46255</v>
      </c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  <c r="AI27" s="112"/>
      <c r="AJ27" s="112"/>
      <c r="AK27" s="112"/>
      <c r="AL27" s="112"/>
      <c r="AM27" s="112"/>
      <c r="AN27" s="112"/>
      <c r="AO27" s="112"/>
      <c r="AP27" s="112"/>
      <c r="AQ27" s="112"/>
      <c r="AR27" s="112"/>
      <c r="AS27" s="112"/>
      <c r="AT27" s="112"/>
      <c r="AU27" s="112"/>
      <c r="AV27" s="112"/>
      <c r="AW27" s="112"/>
      <c r="AX27" s="112"/>
      <c r="AY27" s="112"/>
      <c r="AZ27" s="112"/>
      <c r="BA27" s="112"/>
    </row>
    <row r="28" spans="1:71" s="90" customFormat="1" ht="31.8" customHeight="1" x14ac:dyDescent="0.25">
      <c r="A28" s="103"/>
      <c r="B28" s="114" t="s">
        <v>49</v>
      </c>
      <c r="C28" s="104">
        <v>70000</v>
      </c>
      <c r="D28" s="114" t="s">
        <v>50</v>
      </c>
      <c r="E28" s="114" t="s">
        <v>36</v>
      </c>
      <c r="F28" s="114" t="s">
        <v>51</v>
      </c>
      <c r="G28" s="104">
        <v>63000</v>
      </c>
      <c r="H28" s="115">
        <v>46174</v>
      </c>
      <c r="I28" s="110">
        <v>46241</v>
      </c>
      <c r="J28" s="110">
        <v>46245</v>
      </c>
      <c r="K28" s="111">
        <v>46246</v>
      </c>
      <c r="L28" s="111">
        <v>46247</v>
      </c>
      <c r="M28" s="110">
        <v>46247</v>
      </c>
      <c r="N28" s="110">
        <v>46255</v>
      </c>
      <c r="O28" s="110">
        <v>46255</v>
      </c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</row>
    <row r="29" spans="1:71" s="49" customFormat="1" ht="19.95" customHeight="1" x14ac:dyDescent="0.25">
      <c r="A29" s="116" t="s">
        <v>53</v>
      </c>
      <c r="B29" s="116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</row>
    <row r="30" spans="1:71" s="49" customFormat="1" ht="41.4" customHeight="1" x14ac:dyDescent="0.25">
      <c r="A30" s="117" t="s">
        <v>1</v>
      </c>
      <c r="B30" s="118" t="s">
        <v>2</v>
      </c>
      <c r="C30" s="118" t="s">
        <v>3</v>
      </c>
      <c r="D30" s="118" t="s">
        <v>4</v>
      </c>
      <c r="E30" s="118" t="s">
        <v>5</v>
      </c>
      <c r="F30" s="118" t="s">
        <v>6</v>
      </c>
      <c r="G30" s="118" t="s">
        <v>7</v>
      </c>
      <c r="H30" s="118" t="s">
        <v>8</v>
      </c>
      <c r="I30" s="118" t="s">
        <v>9</v>
      </c>
      <c r="J30" s="118" t="s">
        <v>10</v>
      </c>
      <c r="K30" s="118" t="s">
        <v>11</v>
      </c>
      <c r="L30" s="118" t="s">
        <v>12</v>
      </c>
      <c r="M30" s="118" t="s">
        <v>13</v>
      </c>
      <c r="N30" s="118" t="s">
        <v>14</v>
      </c>
      <c r="O30" s="117" t="s">
        <v>15</v>
      </c>
    </row>
    <row r="31" spans="1:71" s="90" customFormat="1" ht="25.8" customHeight="1" x14ac:dyDescent="0.25">
      <c r="A31" s="119"/>
      <c r="B31" s="120" t="s">
        <v>55</v>
      </c>
      <c r="C31" s="121">
        <v>15000</v>
      </c>
      <c r="D31" s="120" t="s">
        <v>56</v>
      </c>
      <c r="E31" s="120" t="s">
        <v>152</v>
      </c>
      <c r="F31" s="120" t="s">
        <v>54</v>
      </c>
      <c r="G31" s="121">
        <v>15000</v>
      </c>
      <c r="H31" s="111">
        <v>46346</v>
      </c>
      <c r="I31" s="111">
        <v>46350</v>
      </c>
      <c r="J31" s="111">
        <v>46351</v>
      </c>
      <c r="K31" s="111">
        <v>46351</v>
      </c>
      <c r="L31" s="111">
        <v>46352</v>
      </c>
      <c r="M31" s="111">
        <v>46356</v>
      </c>
      <c r="N31" s="111">
        <v>46356</v>
      </c>
      <c r="O31" s="111">
        <v>46356</v>
      </c>
    </row>
    <row r="32" spans="1:71" s="49" customFormat="1" ht="19.95" customHeight="1" x14ac:dyDescent="0.25">
      <c r="A32" s="45" t="s">
        <v>57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7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122"/>
      <c r="AL32" s="122"/>
      <c r="AM32" s="122"/>
      <c r="AN32" s="122"/>
      <c r="AO32" s="122"/>
      <c r="AP32" s="122"/>
      <c r="AQ32" s="122"/>
      <c r="AR32" s="122"/>
    </row>
    <row r="33" spans="1:53" s="49" customFormat="1" ht="43.2" customHeight="1" x14ac:dyDescent="0.25">
      <c r="A33" s="50" t="s">
        <v>1</v>
      </c>
      <c r="B33" s="50" t="s">
        <v>2</v>
      </c>
      <c r="C33" s="123" t="s">
        <v>3</v>
      </c>
      <c r="D33" s="50" t="s">
        <v>4</v>
      </c>
      <c r="E33" s="50" t="s">
        <v>5</v>
      </c>
      <c r="F33" s="50" t="s">
        <v>6</v>
      </c>
      <c r="G33" s="123" t="s">
        <v>7</v>
      </c>
      <c r="H33" s="50" t="s">
        <v>8</v>
      </c>
      <c r="I33" s="50" t="s">
        <v>9</v>
      </c>
      <c r="J33" s="50" t="s">
        <v>10</v>
      </c>
      <c r="K33" s="50" t="s">
        <v>11</v>
      </c>
      <c r="L33" s="50" t="s">
        <v>12</v>
      </c>
      <c r="M33" s="50" t="s">
        <v>13</v>
      </c>
      <c r="N33" s="50" t="s">
        <v>14</v>
      </c>
      <c r="O33" s="50" t="s">
        <v>15</v>
      </c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2"/>
      <c r="AR33" s="122"/>
    </row>
    <row r="34" spans="1:53" s="49" customFormat="1" ht="27.6" customHeight="1" x14ac:dyDescent="0.25">
      <c r="A34" s="50"/>
      <c r="B34" s="124" t="s">
        <v>132</v>
      </c>
      <c r="C34" s="125">
        <v>200000</v>
      </c>
      <c r="D34" s="126" t="s">
        <v>133</v>
      </c>
      <c r="E34" s="126" t="s">
        <v>36</v>
      </c>
      <c r="F34" s="126" t="s">
        <v>54</v>
      </c>
      <c r="G34" s="127" t="s">
        <v>134</v>
      </c>
      <c r="H34" s="128">
        <v>46269</v>
      </c>
      <c r="I34" s="128">
        <v>46275</v>
      </c>
      <c r="J34" s="128">
        <v>46279</v>
      </c>
      <c r="K34" s="128">
        <v>46281</v>
      </c>
      <c r="L34" s="128">
        <v>46281</v>
      </c>
      <c r="M34" s="111">
        <v>46290</v>
      </c>
      <c r="N34" s="111">
        <v>46290</v>
      </c>
      <c r="O34" s="111">
        <v>46290</v>
      </c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22"/>
      <c r="AG34" s="122"/>
      <c r="AH34" s="122"/>
      <c r="AI34" s="122"/>
      <c r="AJ34" s="122"/>
      <c r="AK34" s="122"/>
      <c r="AL34" s="122"/>
      <c r="AM34" s="122"/>
      <c r="AN34" s="122"/>
      <c r="AO34" s="122"/>
      <c r="AP34" s="122"/>
      <c r="AQ34" s="122"/>
      <c r="AR34" s="122"/>
    </row>
    <row r="35" spans="1:53" s="49" customFormat="1" ht="43.8" customHeight="1" x14ac:dyDescent="0.25">
      <c r="A35" s="129"/>
      <c r="B35" s="74"/>
      <c r="C35" s="130"/>
      <c r="D35" s="131" t="s">
        <v>133</v>
      </c>
      <c r="E35" s="129" t="s">
        <v>36</v>
      </c>
      <c r="F35" s="129" t="s">
        <v>54</v>
      </c>
      <c r="G35" s="132">
        <v>100000</v>
      </c>
      <c r="H35" s="111">
        <v>46346</v>
      </c>
      <c r="I35" s="111">
        <v>46350</v>
      </c>
      <c r="J35" s="111">
        <v>46351</v>
      </c>
      <c r="K35" s="111">
        <v>46351</v>
      </c>
      <c r="L35" s="111">
        <v>46352</v>
      </c>
      <c r="M35" s="111">
        <v>46356</v>
      </c>
      <c r="N35" s="111">
        <v>46356</v>
      </c>
      <c r="O35" s="111">
        <v>46356</v>
      </c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2"/>
      <c r="AF35" s="122"/>
      <c r="AG35" s="122"/>
      <c r="AH35" s="122"/>
      <c r="AI35" s="122"/>
      <c r="AJ35" s="122"/>
      <c r="AK35" s="122"/>
      <c r="AL35" s="122"/>
      <c r="AM35" s="122"/>
      <c r="AN35" s="122"/>
      <c r="AO35" s="122"/>
      <c r="AP35" s="122"/>
      <c r="AQ35" s="122"/>
      <c r="AR35" s="122"/>
    </row>
    <row r="36" spans="1:53" s="136" customFormat="1" ht="42.6" customHeight="1" x14ac:dyDescent="0.25">
      <c r="A36" s="133"/>
      <c r="B36" s="134" t="s">
        <v>175</v>
      </c>
      <c r="C36" s="135">
        <v>32400</v>
      </c>
      <c r="D36" s="134" t="s">
        <v>135</v>
      </c>
      <c r="E36" s="129" t="s">
        <v>36</v>
      </c>
      <c r="F36" s="133" t="s">
        <v>51</v>
      </c>
      <c r="G36" s="132">
        <v>32400</v>
      </c>
      <c r="H36" s="128">
        <v>46281</v>
      </c>
      <c r="I36" s="111">
        <v>46283</v>
      </c>
      <c r="J36" s="111">
        <v>46287</v>
      </c>
      <c r="K36" s="111">
        <v>46287</v>
      </c>
      <c r="L36" s="111">
        <v>46288</v>
      </c>
      <c r="M36" s="111">
        <v>46295</v>
      </c>
      <c r="N36" s="111">
        <v>46295</v>
      </c>
      <c r="O36" s="111">
        <v>46295</v>
      </c>
    </row>
    <row r="37" spans="1:53" s="49" customFormat="1" ht="34.799999999999997" customHeight="1" x14ac:dyDescent="0.25">
      <c r="A37" s="129"/>
      <c r="B37" s="134" t="s">
        <v>176</v>
      </c>
      <c r="C37" s="135">
        <v>60000</v>
      </c>
      <c r="D37" s="129" t="s">
        <v>136</v>
      </c>
      <c r="E37" s="133" t="s">
        <v>36</v>
      </c>
      <c r="F37" s="133" t="s">
        <v>54</v>
      </c>
      <c r="G37" s="132">
        <v>60000</v>
      </c>
      <c r="H37" s="111">
        <v>46346</v>
      </c>
      <c r="I37" s="111">
        <v>46350</v>
      </c>
      <c r="J37" s="111">
        <v>46351</v>
      </c>
      <c r="K37" s="111">
        <v>46351</v>
      </c>
      <c r="L37" s="111">
        <v>46352</v>
      </c>
      <c r="M37" s="111">
        <v>46356</v>
      </c>
      <c r="N37" s="111">
        <v>46356</v>
      </c>
      <c r="O37" s="111">
        <v>46356</v>
      </c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  <c r="AA37" s="122"/>
      <c r="AB37" s="122"/>
      <c r="AC37" s="122"/>
      <c r="AD37" s="122"/>
      <c r="AE37" s="122"/>
      <c r="AF37" s="122"/>
      <c r="AG37" s="122"/>
      <c r="AH37" s="122"/>
      <c r="AI37" s="122"/>
      <c r="AJ37" s="122"/>
      <c r="AK37" s="122"/>
      <c r="AL37" s="122"/>
      <c r="AM37" s="122"/>
      <c r="AN37" s="122"/>
      <c r="AO37" s="122"/>
      <c r="AP37" s="122"/>
      <c r="AQ37" s="122"/>
      <c r="AR37" s="122"/>
    </row>
    <row r="38" spans="1:53" s="49" customFormat="1" ht="48.6" customHeight="1" x14ac:dyDescent="0.25">
      <c r="A38" s="129"/>
      <c r="B38" s="134" t="s">
        <v>177</v>
      </c>
      <c r="C38" s="135">
        <v>7600</v>
      </c>
      <c r="D38" s="131" t="s">
        <v>137</v>
      </c>
      <c r="E38" s="133" t="s">
        <v>36</v>
      </c>
      <c r="F38" s="133" t="s">
        <v>54</v>
      </c>
      <c r="G38" s="132">
        <v>7600</v>
      </c>
      <c r="H38" s="111">
        <v>46169</v>
      </c>
      <c r="I38" s="111">
        <v>46171</v>
      </c>
      <c r="J38" s="111">
        <v>46351</v>
      </c>
      <c r="K38" s="111">
        <v>46351</v>
      </c>
      <c r="L38" s="111">
        <v>46178</v>
      </c>
      <c r="M38" s="111">
        <v>46178</v>
      </c>
      <c r="N38" s="111">
        <v>46203</v>
      </c>
      <c r="O38" s="111">
        <v>46203</v>
      </c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</row>
    <row r="39" spans="1:53" s="49" customFormat="1" ht="19.95" customHeight="1" x14ac:dyDescent="0.25">
      <c r="A39" s="137" t="s">
        <v>58</v>
      </c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122"/>
      <c r="AU39" s="122"/>
      <c r="AV39" s="122"/>
      <c r="AW39" s="122"/>
      <c r="AX39" s="122"/>
      <c r="AY39" s="122"/>
      <c r="AZ39" s="122"/>
      <c r="BA39" s="122"/>
    </row>
    <row r="40" spans="1:53" s="49" customFormat="1" ht="38.4" customHeight="1" x14ac:dyDescent="0.25">
      <c r="A40" s="139" t="s">
        <v>1</v>
      </c>
      <c r="B40" s="140" t="s">
        <v>2</v>
      </c>
      <c r="C40" s="140" t="s">
        <v>59</v>
      </c>
      <c r="D40" s="140" t="s">
        <v>4</v>
      </c>
      <c r="E40" s="140" t="s">
        <v>5</v>
      </c>
      <c r="F40" s="140" t="s">
        <v>6</v>
      </c>
      <c r="G40" s="140" t="s">
        <v>7</v>
      </c>
      <c r="H40" s="140" t="s">
        <v>8</v>
      </c>
      <c r="I40" s="140" t="s">
        <v>9</v>
      </c>
      <c r="J40" s="140" t="s">
        <v>10</v>
      </c>
      <c r="K40" s="140" t="s">
        <v>11</v>
      </c>
      <c r="L40" s="141" t="s">
        <v>12</v>
      </c>
      <c r="M40" s="140" t="s">
        <v>13</v>
      </c>
      <c r="N40" s="140" t="s">
        <v>14</v>
      </c>
      <c r="O40" s="142" t="s">
        <v>15</v>
      </c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122"/>
      <c r="AU40" s="122"/>
      <c r="AV40" s="122"/>
      <c r="AW40" s="122"/>
      <c r="AX40" s="122"/>
      <c r="AY40" s="122"/>
      <c r="AZ40" s="122"/>
      <c r="BA40" s="122"/>
    </row>
    <row r="41" spans="1:53" s="90" customFormat="1" ht="38.4" customHeight="1" x14ac:dyDescent="0.25">
      <c r="A41" s="143"/>
      <c r="B41" s="144" t="s">
        <v>164</v>
      </c>
      <c r="C41" s="145">
        <v>82500</v>
      </c>
      <c r="D41" s="143" t="s">
        <v>167</v>
      </c>
      <c r="E41" s="146" t="s">
        <v>152</v>
      </c>
      <c r="F41" s="146" t="s">
        <v>54</v>
      </c>
      <c r="G41" s="147">
        <f>+C41</f>
        <v>82500</v>
      </c>
      <c r="H41" s="148">
        <v>46213</v>
      </c>
      <c r="I41" s="148">
        <v>46217</v>
      </c>
      <c r="J41" s="149">
        <v>46218</v>
      </c>
      <c r="K41" s="148">
        <v>46218</v>
      </c>
      <c r="L41" s="148">
        <v>46218</v>
      </c>
      <c r="M41" s="149">
        <v>46220</v>
      </c>
      <c r="N41" s="149">
        <v>46220</v>
      </c>
      <c r="O41" s="149">
        <v>46220</v>
      </c>
      <c r="P41" s="107"/>
      <c r="Q41" s="150"/>
      <c r="R41" s="150"/>
      <c r="S41" s="151"/>
      <c r="T41" s="152"/>
      <c r="U41" s="153"/>
      <c r="V41" s="153"/>
      <c r="W41" s="153"/>
      <c r="X41" s="150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</row>
    <row r="42" spans="1:53" s="49" customFormat="1" ht="43.2" customHeight="1" x14ac:dyDescent="0.25">
      <c r="A42" s="154"/>
      <c r="B42" s="154" t="s">
        <v>60</v>
      </c>
      <c r="C42" s="155">
        <v>106499</v>
      </c>
      <c r="D42" s="129" t="s">
        <v>61</v>
      </c>
      <c r="E42" s="129" t="s">
        <v>36</v>
      </c>
      <c r="F42" s="129" t="s">
        <v>51</v>
      </c>
      <c r="G42" s="156">
        <v>26624.75</v>
      </c>
      <c r="H42" s="148">
        <v>46188</v>
      </c>
      <c r="I42" s="148">
        <v>46192</v>
      </c>
      <c r="J42" s="148">
        <v>46196</v>
      </c>
      <c r="K42" s="149">
        <v>46198</v>
      </c>
      <c r="L42" s="149">
        <v>46198</v>
      </c>
      <c r="M42" s="149" t="s">
        <v>101</v>
      </c>
      <c r="N42" s="149">
        <v>46210</v>
      </c>
      <c r="O42" s="149">
        <v>46210</v>
      </c>
      <c r="P42" s="122"/>
      <c r="Q42" s="157"/>
      <c r="R42" s="157"/>
      <c r="S42" s="158"/>
      <c r="T42" s="159"/>
      <c r="U42" s="160"/>
      <c r="V42" s="161"/>
      <c r="W42" s="161"/>
      <c r="X42" s="157"/>
      <c r="Y42" s="122"/>
      <c r="Z42" s="122"/>
      <c r="AA42" s="122"/>
      <c r="AB42" s="122"/>
      <c r="AC42" s="122"/>
      <c r="AD42" s="122"/>
      <c r="AE42" s="122"/>
      <c r="AF42" s="122"/>
      <c r="AG42" s="122"/>
      <c r="AH42" s="122"/>
      <c r="AI42" s="122"/>
      <c r="AJ42" s="122"/>
      <c r="AK42" s="122"/>
      <c r="AL42" s="122"/>
      <c r="AM42" s="122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</row>
    <row r="43" spans="1:53" s="49" customFormat="1" ht="35.4" customHeight="1" x14ac:dyDescent="0.25">
      <c r="A43" s="154"/>
      <c r="B43" s="154"/>
      <c r="C43" s="155"/>
      <c r="D43" s="129" t="s">
        <v>62</v>
      </c>
      <c r="E43" s="133" t="s">
        <v>36</v>
      </c>
      <c r="F43" s="133" t="s">
        <v>51</v>
      </c>
      <c r="G43" s="156">
        <v>26624.75</v>
      </c>
      <c r="H43" s="149">
        <v>46269</v>
      </c>
      <c r="I43" s="149">
        <v>46275</v>
      </c>
      <c r="J43" s="149">
        <v>46279</v>
      </c>
      <c r="K43" s="149">
        <v>46281</v>
      </c>
      <c r="L43" s="149">
        <v>46281</v>
      </c>
      <c r="M43" s="148">
        <v>46290</v>
      </c>
      <c r="N43" s="148">
        <v>46290</v>
      </c>
      <c r="O43" s="148">
        <v>46290</v>
      </c>
      <c r="P43" s="122"/>
      <c r="Q43" s="157"/>
      <c r="R43" s="157"/>
      <c r="S43" s="158"/>
      <c r="T43" s="159"/>
      <c r="U43" s="160"/>
      <c r="V43" s="161"/>
      <c r="W43" s="161"/>
      <c r="X43" s="157"/>
      <c r="Y43" s="122"/>
      <c r="Z43" s="122"/>
      <c r="AA43" s="122"/>
      <c r="AB43" s="122"/>
      <c r="AC43" s="122"/>
      <c r="AD43" s="122"/>
      <c r="AE43" s="122"/>
      <c r="AF43" s="122"/>
      <c r="AG43" s="122"/>
      <c r="AH43" s="122"/>
      <c r="AI43" s="122"/>
      <c r="AJ43" s="122"/>
      <c r="AK43" s="122"/>
      <c r="AL43" s="122"/>
      <c r="AM43" s="122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</row>
    <row r="44" spans="1:53" s="49" customFormat="1" ht="48.6" customHeight="1" x14ac:dyDescent="0.25">
      <c r="A44" s="154"/>
      <c r="B44" s="154"/>
      <c r="C44" s="155"/>
      <c r="D44" s="129" t="s">
        <v>62</v>
      </c>
      <c r="E44" s="133" t="s">
        <v>36</v>
      </c>
      <c r="F44" s="133" t="s">
        <v>51</v>
      </c>
      <c r="G44" s="156">
        <v>26624.75</v>
      </c>
      <c r="H44" s="149">
        <v>46346</v>
      </c>
      <c r="I44" s="149">
        <v>46353</v>
      </c>
      <c r="J44" s="149">
        <v>46358</v>
      </c>
      <c r="K44" s="149">
        <v>46360</v>
      </c>
      <c r="L44" s="149">
        <v>46360</v>
      </c>
      <c r="M44" s="149">
        <v>46360</v>
      </c>
      <c r="N44" s="149">
        <v>46367</v>
      </c>
      <c r="O44" s="149">
        <v>46367</v>
      </c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A44" s="122"/>
      <c r="AB44" s="122"/>
      <c r="AC44" s="122"/>
      <c r="AD44" s="122"/>
      <c r="AE44" s="122"/>
      <c r="AF44" s="122"/>
      <c r="AG44" s="122"/>
      <c r="AH44" s="122"/>
      <c r="AI44" s="122"/>
      <c r="AJ44" s="122"/>
      <c r="AK44" s="122"/>
      <c r="AL44" s="122"/>
      <c r="AM44" s="122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</row>
    <row r="45" spans="1:53" s="49" customFormat="1" ht="37.200000000000003" customHeight="1" x14ac:dyDescent="0.25">
      <c r="A45" s="154"/>
      <c r="B45" s="154"/>
      <c r="C45" s="155"/>
      <c r="D45" s="129" t="s">
        <v>61</v>
      </c>
      <c r="E45" s="133" t="s">
        <v>36</v>
      </c>
      <c r="F45" s="133" t="s">
        <v>51</v>
      </c>
      <c r="G45" s="156">
        <v>26624.75</v>
      </c>
      <c r="H45" s="149">
        <v>46465</v>
      </c>
      <c r="I45" s="149">
        <v>46472</v>
      </c>
      <c r="J45" s="149">
        <v>46449</v>
      </c>
      <c r="K45" s="148">
        <v>46429</v>
      </c>
      <c r="L45" s="148">
        <v>46429</v>
      </c>
      <c r="M45" s="148">
        <v>46429</v>
      </c>
      <c r="N45" s="148">
        <v>46451</v>
      </c>
      <c r="O45" s="148">
        <v>46451</v>
      </c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A45" s="122"/>
      <c r="AB45" s="122"/>
      <c r="AC45" s="122"/>
      <c r="AD45" s="122"/>
      <c r="AE45" s="122"/>
      <c r="AF45" s="122"/>
      <c r="AG45" s="122"/>
      <c r="AH45" s="122"/>
      <c r="AI45" s="122"/>
      <c r="AJ45" s="122"/>
      <c r="AK45" s="122"/>
      <c r="AL45" s="122"/>
      <c r="AM45" s="122"/>
      <c r="AN45" s="122"/>
      <c r="AO45" s="122"/>
      <c r="AP45" s="122"/>
      <c r="AQ45" s="122"/>
      <c r="AR45" s="122"/>
      <c r="AS45" s="122"/>
      <c r="AT45" s="122"/>
      <c r="AU45" s="122"/>
      <c r="AV45" s="122"/>
      <c r="AW45" s="122"/>
      <c r="AX45" s="122"/>
      <c r="AY45" s="122"/>
      <c r="AZ45" s="122"/>
      <c r="BA45" s="122"/>
    </row>
    <row r="46" spans="1:53" s="49" customFormat="1" ht="32.4" customHeight="1" x14ac:dyDescent="0.25">
      <c r="A46" s="162"/>
      <c r="B46" s="163" t="s">
        <v>63</v>
      </c>
      <c r="C46" s="164">
        <v>5000</v>
      </c>
      <c r="D46" s="129" t="s">
        <v>64</v>
      </c>
      <c r="E46" s="133" t="s">
        <v>36</v>
      </c>
      <c r="F46" s="133" t="s">
        <v>51</v>
      </c>
      <c r="G46" s="156">
        <v>2500</v>
      </c>
      <c r="H46" s="149">
        <v>46269</v>
      </c>
      <c r="I46" s="149">
        <v>46275</v>
      </c>
      <c r="J46" s="149">
        <v>46279</v>
      </c>
      <c r="K46" s="149">
        <v>46281</v>
      </c>
      <c r="L46" s="149">
        <v>46281</v>
      </c>
      <c r="M46" s="148">
        <v>46290</v>
      </c>
      <c r="N46" s="148">
        <v>46290</v>
      </c>
      <c r="O46" s="148">
        <v>46290</v>
      </c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122"/>
      <c r="AB46" s="122"/>
      <c r="AC46" s="122"/>
      <c r="AD46" s="122"/>
      <c r="AE46" s="122"/>
      <c r="AF46" s="122"/>
      <c r="AG46" s="122"/>
      <c r="AH46" s="122"/>
      <c r="AI46" s="122"/>
      <c r="AJ46" s="122"/>
      <c r="AK46" s="122"/>
      <c r="AL46" s="122"/>
      <c r="AM46" s="122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</row>
    <row r="47" spans="1:53" s="49" customFormat="1" ht="30.6" customHeight="1" x14ac:dyDescent="0.25">
      <c r="A47" s="162"/>
      <c r="B47" s="163"/>
      <c r="C47" s="164"/>
      <c r="D47" s="129" t="s">
        <v>64</v>
      </c>
      <c r="E47" s="133" t="s">
        <v>36</v>
      </c>
      <c r="F47" s="133" t="s">
        <v>51</v>
      </c>
      <c r="G47" s="156">
        <v>2500</v>
      </c>
      <c r="H47" s="149">
        <v>46465</v>
      </c>
      <c r="I47" s="149">
        <v>46472</v>
      </c>
      <c r="J47" s="149">
        <v>46449</v>
      </c>
      <c r="K47" s="148">
        <v>46429</v>
      </c>
      <c r="L47" s="148">
        <v>46429</v>
      </c>
      <c r="M47" s="148">
        <v>46429</v>
      </c>
      <c r="N47" s="148">
        <v>46451</v>
      </c>
      <c r="O47" s="148">
        <v>46451</v>
      </c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  <c r="AA47" s="122"/>
      <c r="AB47" s="122"/>
      <c r="AC47" s="122"/>
      <c r="AD47" s="122"/>
      <c r="AE47" s="122"/>
      <c r="AF47" s="122"/>
      <c r="AG47" s="122"/>
      <c r="AH47" s="122"/>
      <c r="AI47" s="122"/>
      <c r="AJ47" s="122"/>
      <c r="AK47" s="122"/>
      <c r="AL47" s="122"/>
      <c r="AM47" s="122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2"/>
      <c r="AY47" s="122"/>
      <c r="AZ47" s="122"/>
      <c r="BA47" s="122"/>
    </row>
    <row r="48" spans="1:53" s="49" customFormat="1" ht="19.95" customHeight="1" x14ac:dyDescent="0.25">
      <c r="A48" s="165"/>
      <c r="B48" s="163" t="s">
        <v>65</v>
      </c>
      <c r="C48" s="164">
        <v>80129.5</v>
      </c>
      <c r="D48" s="229" t="s">
        <v>66</v>
      </c>
      <c r="E48" s="133" t="s">
        <v>36</v>
      </c>
      <c r="F48" s="133" t="s">
        <v>51</v>
      </c>
      <c r="G48" s="156">
        <v>26709.83</v>
      </c>
      <c r="H48" s="148">
        <v>46185</v>
      </c>
      <c r="I48" s="148">
        <v>46191</v>
      </c>
      <c r="J48" s="149">
        <v>46192</v>
      </c>
      <c r="K48" s="149">
        <v>46195</v>
      </c>
      <c r="L48" s="149">
        <v>46195</v>
      </c>
      <c r="M48" s="149">
        <v>46195</v>
      </c>
      <c r="N48" s="148">
        <v>46203</v>
      </c>
      <c r="O48" s="148">
        <v>46203</v>
      </c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122"/>
      <c r="AD48" s="122"/>
      <c r="AE48" s="122"/>
      <c r="AF48" s="122"/>
      <c r="AG48" s="122"/>
      <c r="AH48" s="122"/>
      <c r="AI48" s="122"/>
      <c r="AJ48" s="122"/>
      <c r="AK48" s="122"/>
      <c r="AL48" s="122"/>
      <c r="AM48" s="122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</row>
    <row r="49" spans="1:77" s="49" customFormat="1" ht="19.95" customHeight="1" x14ac:dyDescent="0.25">
      <c r="A49" s="165"/>
      <c r="B49" s="163"/>
      <c r="C49" s="164"/>
      <c r="D49" s="229"/>
      <c r="E49" s="133" t="s">
        <v>36</v>
      </c>
      <c r="F49" s="133" t="s">
        <v>51</v>
      </c>
      <c r="G49" s="156">
        <v>26709.83</v>
      </c>
      <c r="H49" s="149">
        <v>46346</v>
      </c>
      <c r="I49" s="149">
        <v>46353</v>
      </c>
      <c r="J49" s="149">
        <v>46358</v>
      </c>
      <c r="K49" s="149">
        <v>46360</v>
      </c>
      <c r="L49" s="149">
        <v>46360</v>
      </c>
      <c r="M49" s="149">
        <v>46360</v>
      </c>
      <c r="N49" s="149">
        <v>46367</v>
      </c>
      <c r="O49" s="149">
        <v>46367</v>
      </c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</row>
    <row r="50" spans="1:77" s="49" customFormat="1" ht="30.6" customHeight="1" x14ac:dyDescent="0.25">
      <c r="A50" s="165"/>
      <c r="B50" s="163"/>
      <c r="C50" s="164"/>
      <c r="D50" s="229"/>
      <c r="E50" s="133" t="s">
        <v>36</v>
      </c>
      <c r="F50" s="133" t="s">
        <v>51</v>
      </c>
      <c r="G50" s="156">
        <v>26709.83</v>
      </c>
      <c r="H50" s="149">
        <v>46465</v>
      </c>
      <c r="I50" s="149">
        <v>46472</v>
      </c>
      <c r="J50" s="149">
        <v>46449</v>
      </c>
      <c r="K50" s="148">
        <v>46429</v>
      </c>
      <c r="L50" s="148">
        <v>46429</v>
      </c>
      <c r="M50" s="148">
        <v>46429</v>
      </c>
      <c r="N50" s="148">
        <v>46451</v>
      </c>
      <c r="O50" s="148">
        <v>46451</v>
      </c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</row>
    <row r="51" spans="1:77" s="49" customFormat="1" ht="37.799999999999997" customHeight="1" x14ac:dyDescent="0.25">
      <c r="A51" s="162"/>
      <c r="B51" s="163" t="s">
        <v>67</v>
      </c>
      <c r="C51" s="164">
        <v>127700</v>
      </c>
      <c r="D51" s="129" t="s">
        <v>68</v>
      </c>
      <c r="E51" s="133" t="s">
        <v>36</v>
      </c>
      <c r="F51" s="133" t="s">
        <v>51</v>
      </c>
      <c r="G51" s="156">
        <v>31925</v>
      </c>
      <c r="H51" s="148">
        <v>46188</v>
      </c>
      <c r="I51" s="148">
        <v>46192</v>
      </c>
      <c r="J51" s="148">
        <v>46196</v>
      </c>
      <c r="K51" s="149">
        <v>46198</v>
      </c>
      <c r="L51" s="149">
        <v>46198</v>
      </c>
      <c r="M51" s="149" t="s">
        <v>101</v>
      </c>
      <c r="N51" s="149">
        <v>46210</v>
      </c>
      <c r="O51" s="149">
        <v>46210</v>
      </c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</row>
    <row r="52" spans="1:77" s="49" customFormat="1" ht="33.6" customHeight="1" x14ac:dyDescent="0.25">
      <c r="A52" s="162"/>
      <c r="B52" s="163"/>
      <c r="C52" s="164"/>
      <c r="D52" s="129" t="s">
        <v>69</v>
      </c>
      <c r="E52" s="133" t="s">
        <v>36</v>
      </c>
      <c r="F52" s="133" t="s">
        <v>51</v>
      </c>
      <c r="G52" s="156">
        <v>31925</v>
      </c>
      <c r="H52" s="149">
        <v>46269</v>
      </c>
      <c r="I52" s="149">
        <v>46275</v>
      </c>
      <c r="J52" s="149">
        <v>46279</v>
      </c>
      <c r="K52" s="149">
        <v>46281</v>
      </c>
      <c r="L52" s="149">
        <v>46281</v>
      </c>
      <c r="M52" s="148">
        <v>46290</v>
      </c>
      <c r="N52" s="148">
        <v>46290</v>
      </c>
      <c r="O52" s="148">
        <v>46290</v>
      </c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</row>
    <row r="53" spans="1:77" s="49" customFormat="1" ht="29.4" customHeight="1" x14ac:dyDescent="0.25">
      <c r="A53" s="162"/>
      <c r="B53" s="163"/>
      <c r="C53" s="164"/>
      <c r="D53" s="129" t="s">
        <v>69</v>
      </c>
      <c r="E53" s="133" t="s">
        <v>36</v>
      </c>
      <c r="F53" s="133" t="s">
        <v>51</v>
      </c>
      <c r="G53" s="156">
        <v>31925</v>
      </c>
      <c r="H53" s="149">
        <v>46346</v>
      </c>
      <c r="I53" s="149">
        <v>46353</v>
      </c>
      <c r="J53" s="149">
        <v>46358</v>
      </c>
      <c r="K53" s="149">
        <v>46360</v>
      </c>
      <c r="L53" s="149">
        <v>46360</v>
      </c>
      <c r="M53" s="149">
        <v>46360</v>
      </c>
      <c r="N53" s="149">
        <v>46367</v>
      </c>
      <c r="O53" s="149">
        <v>46367</v>
      </c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</row>
    <row r="54" spans="1:77" s="167" customFormat="1" ht="37.200000000000003" customHeight="1" x14ac:dyDescent="0.25">
      <c r="A54" s="162"/>
      <c r="B54" s="163"/>
      <c r="C54" s="164"/>
      <c r="D54" s="129" t="s">
        <v>69</v>
      </c>
      <c r="E54" s="133" t="s">
        <v>36</v>
      </c>
      <c r="F54" s="133" t="s">
        <v>51</v>
      </c>
      <c r="G54" s="156">
        <v>31925</v>
      </c>
      <c r="H54" s="149">
        <v>46465</v>
      </c>
      <c r="I54" s="149">
        <v>46472</v>
      </c>
      <c r="J54" s="149">
        <v>46449</v>
      </c>
      <c r="K54" s="148">
        <v>46429</v>
      </c>
      <c r="L54" s="148">
        <v>46429</v>
      </c>
      <c r="M54" s="148">
        <v>46429</v>
      </c>
      <c r="N54" s="148">
        <v>46451</v>
      </c>
      <c r="O54" s="148">
        <v>46451</v>
      </c>
      <c r="P54" s="122"/>
      <c r="Q54" s="122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</row>
    <row r="55" spans="1:77" s="136" customFormat="1" ht="19.95" customHeight="1" x14ac:dyDescent="0.25">
      <c r="A55" s="168" t="s">
        <v>129</v>
      </c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</row>
    <row r="56" spans="1:77" s="136" customFormat="1" ht="42.6" customHeight="1" x14ac:dyDescent="0.25">
      <c r="A56" s="169" t="s">
        <v>1</v>
      </c>
      <c r="B56" s="169" t="s">
        <v>2</v>
      </c>
      <c r="C56" s="169" t="s">
        <v>3</v>
      </c>
      <c r="D56" s="169" t="s">
        <v>4</v>
      </c>
      <c r="E56" s="169" t="s">
        <v>5</v>
      </c>
      <c r="F56" s="169" t="s">
        <v>6</v>
      </c>
      <c r="G56" s="169" t="s">
        <v>7</v>
      </c>
      <c r="H56" s="169" t="s">
        <v>8</v>
      </c>
      <c r="I56" s="169" t="s">
        <v>9</v>
      </c>
      <c r="J56" s="169" t="s">
        <v>10</v>
      </c>
      <c r="K56" s="169" t="s">
        <v>11</v>
      </c>
      <c r="L56" s="169" t="s">
        <v>12</v>
      </c>
      <c r="M56" s="169" t="s">
        <v>13</v>
      </c>
      <c r="N56" s="169" t="s">
        <v>14</v>
      </c>
      <c r="O56" s="169" t="s">
        <v>15</v>
      </c>
    </row>
    <row r="57" spans="1:77" s="49" customFormat="1" ht="41.4" customHeight="1" x14ac:dyDescent="0.25">
      <c r="A57" s="127">
        <v>1</v>
      </c>
      <c r="B57" s="127" t="s">
        <v>143</v>
      </c>
      <c r="C57" s="170">
        <v>125343</v>
      </c>
      <c r="D57" s="127" t="s">
        <v>144</v>
      </c>
      <c r="E57" s="127" t="s">
        <v>36</v>
      </c>
      <c r="F57" s="127" t="s">
        <v>145</v>
      </c>
      <c r="G57" s="170">
        <v>125343</v>
      </c>
      <c r="H57" s="148">
        <v>46174</v>
      </c>
      <c r="I57" s="148">
        <v>46112</v>
      </c>
      <c r="J57" s="148">
        <v>46112</v>
      </c>
      <c r="K57" s="148">
        <v>46112</v>
      </c>
      <c r="L57" s="148">
        <v>46112</v>
      </c>
      <c r="M57" s="148">
        <v>46174</v>
      </c>
      <c r="N57" s="148">
        <v>46112</v>
      </c>
      <c r="O57" s="148">
        <v>46112</v>
      </c>
    </row>
    <row r="58" spans="1:77" s="49" customFormat="1" ht="41.4" customHeight="1" x14ac:dyDescent="0.25">
      <c r="A58" s="127">
        <v>2</v>
      </c>
      <c r="B58" s="127" t="s">
        <v>146</v>
      </c>
      <c r="C58" s="171">
        <v>140000</v>
      </c>
      <c r="D58" s="127" t="s">
        <v>147</v>
      </c>
      <c r="E58" s="127" t="s">
        <v>36</v>
      </c>
      <c r="F58" s="127" t="s">
        <v>148</v>
      </c>
      <c r="G58" s="170">
        <v>140000</v>
      </c>
      <c r="H58" s="149">
        <v>46174</v>
      </c>
      <c r="I58" s="148">
        <v>46112</v>
      </c>
      <c r="J58" s="148">
        <v>46112</v>
      </c>
      <c r="K58" s="148">
        <v>46112</v>
      </c>
      <c r="L58" s="148">
        <v>46112</v>
      </c>
      <c r="M58" s="149">
        <v>46174</v>
      </c>
      <c r="N58" s="148">
        <v>46112</v>
      </c>
      <c r="O58" s="148">
        <v>46112</v>
      </c>
    </row>
    <row r="59" spans="1:77" s="49" customFormat="1" ht="28.8" customHeight="1" x14ac:dyDescent="0.25">
      <c r="A59" s="116" t="s">
        <v>72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</row>
    <row r="60" spans="1:77" s="49" customFormat="1" ht="38.4" customHeight="1" x14ac:dyDescent="0.25">
      <c r="A60" s="50" t="s">
        <v>1</v>
      </c>
      <c r="B60" s="50" t="s">
        <v>2</v>
      </c>
      <c r="C60" s="50" t="s">
        <v>3</v>
      </c>
      <c r="D60" s="50" t="s">
        <v>4</v>
      </c>
      <c r="E60" s="50" t="s">
        <v>5</v>
      </c>
      <c r="F60" s="50" t="s">
        <v>6</v>
      </c>
      <c r="G60" s="50" t="s">
        <v>7</v>
      </c>
      <c r="H60" s="50" t="s">
        <v>8</v>
      </c>
      <c r="I60" s="50" t="s">
        <v>9</v>
      </c>
      <c r="J60" s="50" t="s">
        <v>10</v>
      </c>
      <c r="K60" s="50" t="s">
        <v>11</v>
      </c>
      <c r="L60" s="50" t="s">
        <v>12</v>
      </c>
      <c r="M60" s="50" t="s">
        <v>13</v>
      </c>
      <c r="N60" s="50" t="s">
        <v>14</v>
      </c>
      <c r="O60" s="50" t="s">
        <v>15</v>
      </c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</row>
    <row r="61" spans="1:77" s="49" customFormat="1" ht="47.4" customHeight="1" x14ac:dyDescent="0.25">
      <c r="A61" s="172">
        <v>1</v>
      </c>
      <c r="B61" s="172" t="s">
        <v>73</v>
      </c>
      <c r="C61" s="170">
        <v>200000</v>
      </c>
      <c r="D61" s="172" t="s">
        <v>74</v>
      </c>
      <c r="E61" s="172" t="s">
        <v>36</v>
      </c>
      <c r="F61" s="172" t="s">
        <v>75</v>
      </c>
      <c r="G61" s="170">
        <v>200000</v>
      </c>
      <c r="H61" s="149">
        <v>46147</v>
      </c>
      <c r="I61" s="149">
        <v>46153</v>
      </c>
      <c r="J61" s="149">
        <v>46164</v>
      </c>
      <c r="K61" s="149">
        <v>46164</v>
      </c>
      <c r="L61" s="149">
        <v>46171</v>
      </c>
      <c r="M61" s="149">
        <v>46237</v>
      </c>
      <c r="N61" s="149">
        <v>46262</v>
      </c>
      <c r="O61" s="149">
        <v>46266</v>
      </c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6"/>
      <c r="BB61" s="136"/>
      <c r="BC61" s="136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6"/>
      <c r="BO61" s="136"/>
      <c r="BP61" s="136"/>
      <c r="BQ61" s="136"/>
      <c r="BR61" s="136"/>
      <c r="BS61" s="136"/>
      <c r="BT61" s="136"/>
      <c r="BU61" s="136"/>
      <c r="BV61" s="136"/>
      <c r="BW61" s="136"/>
      <c r="BX61" s="136"/>
      <c r="BY61" s="136"/>
    </row>
    <row r="62" spans="1:77" s="49" customFormat="1" ht="45.6" customHeight="1" x14ac:dyDescent="0.25">
      <c r="A62" s="172">
        <v>2</v>
      </c>
      <c r="B62" s="172" t="s">
        <v>76</v>
      </c>
      <c r="C62" s="170">
        <v>50000</v>
      </c>
      <c r="D62" s="172" t="s">
        <v>77</v>
      </c>
      <c r="E62" s="172" t="s">
        <v>36</v>
      </c>
      <c r="F62" s="172" t="s">
        <v>78</v>
      </c>
      <c r="G62" s="170">
        <f>+C62</f>
        <v>50000</v>
      </c>
      <c r="H62" s="149">
        <v>46203</v>
      </c>
      <c r="I62" s="149">
        <v>46210</v>
      </c>
      <c r="J62" s="149">
        <v>46216</v>
      </c>
      <c r="K62" s="149">
        <v>46217</v>
      </c>
      <c r="L62" s="149">
        <v>46218</v>
      </c>
      <c r="M62" s="149">
        <v>46220</v>
      </c>
      <c r="N62" s="149">
        <v>46220</v>
      </c>
      <c r="O62" s="149">
        <v>46225</v>
      </c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</row>
    <row r="63" spans="1:77" s="49" customFormat="1" ht="34.799999999999997" customHeight="1" x14ac:dyDescent="0.25">
      <c r="A63" s="172">
        <v>3</v>
      </c>
      <c r="B63" s="172" t="s">
        <v>130</v>
      </c>
      <c r="C63" s="170">
        <v>100000</v>
      </c>
      <c r="D63" s="172" t="s">
        <v>131</v>
      </c>
      <c r="E63" s="172" t="s">
        <v>36</v>
      </c>
      <c r="F63" s="172" t="s">
        <v>75</v>
      </c>
      <c r="G63" s="170">
        <v>100000</v>
      </c>
      <c r="H63" s="149">
        <v>46241</v>
      </c>
      <c r="I63" s="149">
        <v>46248</v>
      </c>
      <c r="J63" s="149">
        <v>46253</v>
      </c>
      <c r="K63" s="149">
        <v>46254</v>
      </c>
      <c r="L63" s="149">
        <v>46255</v>
      </c>
      <c r="M63" s="149">
        <v>46258</v>
      </c>
      <c r="N63" s="149">
        <v>46260</v>
      </c>
      <c r="O63" s="149">
        <v>46261</v>
      </c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</row>
    <row r="64" spans="1:77" s="49" customFormat="1" ht="19.95" customHeight="1" x14ac:dyDescent="0.25">
      <c r="A64" s="116" t="s">
        <v>128</v>
      </c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22"/>
      <c r="Q64" s="122"/>
      <c r="R64" s="122"/>
      <c r="S64" s="122"/>
      <c r="T64" s="122"/>
      <c r="U64" s="122"/>
      <c r="V64" s="122"/>
      <c r="W64" s="122"/>
      <c r="X64" s="122"/>
      <c r="Y64" s="122"/>
      <c r="Z64" s="122"/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22"/>
      <c r="BQ64" s="122"/>
      <c r="BR64" s="122"/>
      <c r="BS64" s="122"/>
      <c r="BT64" s="122"/>
      <c r="BU64" s="122"/>
      <c r="BV64" s="122"/>
      <c r="BW64" s="122"/>
      <c r="BX64" s="122"/>
      <c r="BY64" s="122"/>
    </row>
    <row r="65" spans="1:77" s="49" customFormat="1" ht="39.6" customHeight="1" x14ac:dyDescent="0.25">
      <c r="A65" s="173" t="s">
        <v>1</v>
      </c>
      <c r="B65" s="173" t="s">
        <v>2</v>
      </c>
      <c r="C65" s="173" t="s">
        <v>3</v>
      </c>
      <c r="D65" s="173" t="s">
        <v>4</v>
      </c>
      <c r="E65" s="173" t="s">
        <v>5</v>
      </c>
      <c r="F65" s="173" t="s">
        <v>6</v>
      </c>
      <c r="G65" s="173" t="s">
        <v>7</v>
      </c>
      <c r="H65" s="173" t="s">
        <v>8</v>
      </c>
      <c r="I65" s="173" t="s">
        <v>9</v>
      </c>
      <c r="J65" s="173" t="s">
        <v>10</v>
      </c>
      <c r="K65" s="173" t="s">
        <v>11</v>
      </c>
      <c r="L65" s="173" t="s">
        <v>12</v>
      </c>
      <c r="M65" s="173" t="s">
        <v>13</v>
      </c>
      <c r="N65" s="173" t="s">
        <v>14</v>
      </c>
      <c r="O65" s="173" t="s">
        <v>15</v>
      </c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  <c r="AA65" s="122"/>
      <c r="AB65" s="122"/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22"/>
      <c r="BQ65" s="122"/>
      <c r="BR65" s="122"/>
      <c r="BS65" s="122"/>
      <c r="BT65" s="122"/>
      <c r="BU65" s="122"/>
      <c r="BV65" s="122"/>
      <c r="BW65" s="122"/>
      <c r="BX65" s="122"/>
      <c r="BY65" s="122"/>
    </row>
    <row r="66" spans="1:77" s="175" customFormat="1" ht="31.2" customHeight="1" x14ac:dyDescent="0.25">
      <c r="A66" s="146"/>
      <c r="B66" s="146" t="s">
        <v>121</v>
      </c>
      <c r="C66" s="174">
        <v>24860</v>
      </c>
      <c r="D66" s="146" t="s">
        <v>122</v>
      </c>
      <c r="E66" s="146" t="s">
        <v>36</v>
      </c>
      <c r="F66" s="146" t="s">
        <v>54</v>
      </c>
      <c r="G66" s="174">
        <v>25000</v>
      </c>
      <c r="H66" s="111">
        <v>46327</v>
      </c>
      <c r="I66" s="128">
        <v>46335</v>
      </c>
      <c r="J66" s="128">
        <v>46336</v>
      </c>
      <c r="K66" s="128">
        <v>46337</v>
      </c>
      <c r="L66" s="128">
        <v>46338</v>
      </c>
      <c r="M66" s="128">
        <v>21</v>
      </c>
      <c r="N66" s="128">
        <v>46741</v>
      </c>
      <c r="O66" s="128">
        <v>1</v>
      </c>
    </row>
    <row r="67" spans="1:77" s="136" customFormat="1" ht="34.200000000000003" customHeight="1" x14ac:dyDescent="0.25">
      <c r="A67" s="133"/>
      <c r="B67" s="133" t="s">
        <v>123</v>
      </c>
      <c r="C67" s="176">
        <v>400000</v>
      </c>
      <c r="D67" s="133" t="s">
        <v>124</v>
      </c>
      <c r="E67" s="133" t="s">
        <v>125</v>
      </c>
      <c r="F67" s="133" t="s">
        <v>54</v>
      </c>
      <c r="G67" s="176">
        <v>400000</v>
      </c>
      <c r="H67" s="111">
        <v>46213</v>
      </c>
      <c r="I67" s="111">
        <v>46217</v>
      </c>
      <c r="J67" s="128">
        <v>46225</v>
      </c>
      <c r="K67" s="128">
        <v>46225</v>
      </c>
      <c r="L67" s="111">
        <v>46227</v>
      </c>
      <c r="M67" s="128">
        <v>46230</v>
      </c>
      <c r="N67" s="128">
        <v>46234</v>
      </c>
      <c r="O67" s="128">
        <v>46234</v>
      </c>
    </row>
    <row r="68" spans="1:77" s="136" customFormat="1" ht="35.4" customHeight="1" x14ac:dyDescent="0.25">
      <c r="A68" s="133"/>
      <c r="B68" s="133" t="s">
        <v>126</v>
      </c>
      <c r="C68" s="176">
        <v>200000</v>
      </c>
      <c r="D68" s="133" t="s">
        <v>126</v>
      </c>
      <c r="E68" s="133" t="s">
        <v>36</v>
      </c>
      <c r="F68" s="133" t="s">
        <v>54</v>
      </c>
      <c r="G68" s="176">
        <v>200000</v>
      </c>
      <c r="H68" s="111">
        <v>46251</v>
      </c>
      <c r="I68" s="111">
        <v>46260</v>
      </c>
      <c r="J68" s="128">
        <v>46260</v>
      </c>
      <c r="K68" s="128">
        <v>46262</v>
      </c>
      <c r="L68" s="111">
        <v>46265</v>
      </c>
      <c r="M68" s="128">
        <v>46266</v>
      </c>
      <c r="N68" s="128">
        <v>46274</v>
      </c>
      <c r="O68" s="128">
        <v>46274</v>
      </c>
    </row>
    <row r="69" spans="1:77" s="49" customFormat="1" ht="19.95" customHeight="1" x14ac:dyDescent="0.25">
      <c r="A69" s="177" t="s">
        <v>127</v>
      </c>
      <c r="B69" s="177"/>
      <c r="C69" s="177"/>
      <c r="D69" s="177"/>
      <c r="E69" s="177"/>
      <c r="F69" s="177"/>
      <c r="G69" s="177"/>
      <c r="H69" s="177"/>
      <c r="I69" s="177"/>
      <c r="J69" s="177"/>
      <c r="K69" s="177"/>
      <c r="L69" s="177"/>
      <c r="M69" s="177"/>
      <c r="N69" s="177"/>
      <c r="O69" s="177"/>
      <c r="P69" s="122"/>
      <c r="Q69" s="122"/>
      <c r="R69" s="122"/>
      <c r="S69" s="122"/>
      <c r="T69" s="122"/>
      <c r="U69" s="122"/>
      <c r="V69" s="122"/>
      <c r="W69" s="122"/>
      <c r="X69" s="122"/>
      <c r="Y69" s="122"/>
    </row>
    <row r="70" spans="1:77" s="49" customFormat="1" ht="39.6" customHeight="1" x14ac:dyDescent="0.25">
      <c r="A70" s="50" t="s">
        <v>1</v>
      </c>
      <c r="B70" s="50" t="s">
        <v>2</v>
      </c>
      <c r="C70" s="50" t="s">
        <v>3</v>
      </c>
      <c r="D70" s="50" t="s">
        <v>4</v>
      </c>
      <c r="E70" s="50" t="s">
        <v>5</v>
      </c>
      <c r="F70" s="50" t="s">
        <v>6</v>
      </c>
      <c r="G70" s="50" t="s">
        <v>7</v>
      </c>
      <c r="H70" s="50" t="s">
        <v>8</v>
      </c>
      <c r="I70" s="50" t="s">
        <v>9</v>
      </c>
      <c r="J70" s="50" t="s">
        <v>10</v>
      </c>
      <c r="K70" s="50" t="s">
        <v>11</v>
      </c>
      <c r="L70" s="50" t="s">
        <v>12</v>
      </c>
      <c r="M70" s="50" t="s">
        <v>13</v>
      </c>
      <c r="N70" s="50" t="s">
        <v>14</v>
      </c>
      <c r="O70" s="50" t="s">
        <v>15</v>
      </c>
      <c r="P70" s="122"/>
      <c r="Q70" s="122"/>
      <c r="R70" s="122"/>
      <c r="S70" s="122"/>
      <c r="T70" s="122"/>
      <c r="U70" s="122"/>
      <c r="V70" s="122"/>
      <c r="W70" s="122"/>
      <c r="X70" s="122"/>
      <c r="Y70" s="122"/>
    </row>
    <row r="71" spans="1:77" s="49" customFormat="1" ht="37.799999999999997" customHeight="1" x14ac:dyDescent="0.25">
      <c r="A71" s="129"/>
      <c r="B71" s="131" t="s">
        <v>81</v>
      </c>
      <c r="C71" s="178">
        <v>135000</v>
      </c>
      <c r="D71" s="131" t="s">
        <v>82</v>
      </c>
      <c r="E71" s="129" t="s">
        <v>36</v>
      </c>
      <c r="F71" s="129" t="s">
        <v>51</v>
      </c>
      <c r="G71" s="179">
        <v>135000</v>
      </c>
      <c r="H71" s="111">
        <v>46213</v>
      </c>
      <c r="I71" s="111">
        <v>46217</v>
      </c>
      <c r="J71" s="128">
        <v>46225</v>
      </c>
      <c r="K71" s="128">
        <v>46225</v>
      </c>
      <c r="L71" s="111">
        <v>46227</v>
      </c>
      <c r="M71" s="128">
        <v>46230</v>
      </c>
      <c r="N71" s="128">
        <v>46234</v>
      </c>
      <c r="O71" s="128">
        <v>46234</v>
      </c>
      <c r="P71" s="122"/>
      <c r="Q71" s="122"/>
      <c r="R71" s="122"/>
      <c r="S71" s="122"/>
      <c r="T71" s="122"/>
      <c r="U71" s="122"/>
      <c r="V71" s="122"/>
      <c r="W71" s="122"/>
      <c r="X71" s="122"/>
      <c r="Y71" s="122"/>
    </row>
    <row r="72" spans="1:77" s="49" customFormat="1" ht="37.200000000000003" customHeight="1" x14ac:dyDescent="0.25">
      <c r="A72" s="180"/>
      <c r="B72" s="131" t="s">
        <v>102</v>
      </c>
      <c r="C72" s="178">
        <v>80000</v>
      </c>
      <c r="D72" s="131" t="s">
        <v>82</v>
      </c>
      <c r="E72" s="133" t="s">
        <v>36</v>
      </c>
      <c r="F72" s="129" t="s">
        <v>51</v>
      </c>
      <c r="G72" s="179">
        <v>80000</v>
      </c>
      <c r="H72" s="111">
        <v>46213</v>
      </c>
      <c r="I72" s="111">
        <v>46217</v>
      </c>
      <c r="J72" s="128">
        <v>46225</v>
      </c>
      <c r="K72" s="128">
        <v>46225</v>
      </c>
      <c r="L72" s="111">
        <v>46227</v>
      </c>
      <c r="M72" s="128">
        <v>46230</v>
      </c>
      <c r="N72" s="128">
        <v>46234</v>
      </c>
      <c r="O72" s="128">
        <v>46234</v>
      </c>
      <c r="P72" s="122"/>
      <c r="Q72" s="122"/>
      <c r="R72" s="122"/>
      <c r="S72" s="122"/>
      <c r="T72" s="122"/>
      <c r="U72" s="122"/>
      <c r="V72" s="122"/>
      <c r="W72" s="122"/>
      <c r="X72" s="122"/>
      <c r="Y72" s="122"/>
    </row>
    <row r="73" spans="1:77" s="49" customFormat="1" ht="39.6" customHeight="1" x14ac:dyDescent="0.25">
      <c r="A73" s="129"/>
      <c r="B73" s="131" t="s">
        <v>83</v>
      </c>
      <c r="C73" s="178">
        <v>40000</v>
      </c>
      <c r="D73" s="131" t="s">
        <v>82</v>
      </c>
      <c r="E73" s="133" t="s">
        <v>36</v>
      </c>
      <c r="F73" s="133" t="s">
        <v>54</v>
      </c>
      <c r="G73" s="179">
        <v>40000</v>
      </c>
      <c r="H73" s="111">
        <v>46251</v>
      </c>
      <c r="I73" s="111">
        <v>46260</v>
      </c>
      <c r="J73" s="128">
        <v>46260</v>
      </c>
      <c r="K73" s="128">
        <v>46262</v>
      </c>
      <c r="L73" s="111">
        <v>46265</v>
      </c>
      <c r="M73" s="128">
        <v>46266</v>
      </c>
      <c r="N73" s="128">
        <v>46274</v>
      </c>
      <c r="O73" s="128">
        <v>46274</v>
      </c>
      <c r="P73" s="122"/>
      <c r="Q73" s="122"/>
      <c r="R73" s="122"/>
      <c r="S73" s="122"/>
      <c r="T73" s="122"/>
      <c r="U73" s="122"/>
      <c r="V73" s="122"/>
      <c r="W73" s="122"/>
      <c r="X73" s="122"/>
      <c r="Y73" s="122"/>
    </row>
    <row r="74" spans="1:77" s="49" customFormat="1" ht="48.6" customHeight="1" x14ac:dyDescent="0.25">
      <c r="A74" s="133"/>
      <c r="B74" s="131" t="s">
        <v>84</v>
      </c>
      <c r="C74" s="178">
        <v>930000</v>
      </c>
      <c r="D74" s="131" t="s">
        <v>82</v>
      </c>
      <c r="E74" s="133" t="s">
        <v>125</v>
      </c>
      <c r="F74" s="129" t="s">
        <v>51</v>
      </c>
      <c r="G74" s="179">
        <v>930000</v>
      </c>
      <c r="H74" s="111">
        <v>46356</v>
      </c>
      <c r="I74" s="111">
        <v>46367</v>
      </c>
      <c r="J74" s="128">
        <v>46403</v>
      </c>
      <c r="K74" s="128">
        <v>46435</v>
      </c>
      <c r="L74" s="111">
        <v>46463</v>
      </c>
      <c r="M74" s="128">
        <v>46494</v>
      </c>
      <c r="N74" s="128">
        <v>46494</v>
      </c>
      <c r="O74" s="128">
        <v>46496</v>
      </c>
      <c r="P74" s="122"/>
      <c r="Q74" s="122"/>
      <c r="R74" s="122"/>
      <c r="S74" s="122"/>
      <c r="T74" s="122"/>
      <c r="U74" s="122"/>
      <c r="V74" s="122"/>
      <c r="W74" s="122"/>
      <c r="X74" s="122"/>
      <c r="Y74" s="122"/>
    </row>
    <row r="75" spans="1:77" s="49" customFormat="1" ht="40.799999999999997" customHeight="1" x14ac:dyDescent="0.25">
      <c r="A75" s="181"/>
      <c r="B75" s="182" t="s">
        <v>85</v>
      </c>
      <c r="C75" s="183">
        <v>8467043</v>
      </c>
      <c r="D75" s="182" t="s">
        <v>169</v>
      </c>
      <c r="E75" s="129" t="s">
        <v>152</v>
      </c>
      <c r="F75" s="129" t="s">
        <v>54</v>
      </c>
      <c r="G75" s="184">
        <v>8467043</v>
      </c>
      <c r="H75" s="111">
        <v>46405</v>
      </c>
      <c r="I75" s="111">
        <v>46416</v>
      </c>
      <c r="J75" s="128">
        <v>46423</v>
      </c>
      <c r="K75" s="128">
        <v>46426</v>
      </c>
      <c r="L75" s="111">
        <v>46437</v>
      </c>
      <c r="M75" s="128">
        <v>46444</v>
      </c>
      <c r="N75" s="128">
        <v>46447</v>
      </c>
      <c r="O75" s="128">
        <v>46458</v>
      </c>
      <c r="P75" s="185"/>
      <c r="Q75" s="185"/>
      <c r="R75" s="185"/>
      <c r="S75" s="185"/>
      <c r="T75" s="185"/>
      <c r="U75" s="185"/>
      <c r="V75" s="185"/>
      <c r="W75" s="185"/>
      <c r="X75" s="185"/>
      <c r="Y75" s="185"/>
    </row>
    <row r="76" spans="1:77" s="188" customFormat="1" ht="43.8" customHeight="1" x14ac:dyDescent="0.25">
      <c r="A76" s="86"/>
      <c r="B76" s="84" t="s">
        <v>86</v>
      </c>
      <c r="C76" s="186">
        <v>203742</v>
      </c>
      <c r="D76" s="84" t="s">
        <v>174</v>
      </c>
      <c r="E76" s="86" t="s">
        <v>36</v>
      </c>
      <c r="F76" s="86" t="s">
        <v>54</v>
      </c>
      <c r="G76" s="187">
        <v>203742</v>
      </c>
      <c r="H76" s="89">
        <v>46415</v>
      </c>
      <c r="I76" s="89">
        <v>46398</v>
      </c>
      <c r="J76" s="89">
        <v>46405</v>
      </c>
      <c r="K76" s="89">
        <v>46405</v>
      </c>
      <c r="L76" s="89">
        <v>46416</v>
      </c>
      <c r="M76" s="89">
        <v>46419</v>
      </c>
      <c r="N76" s="89">
        <v>46426</v>
      </c>
      <c r="O76" s="89">
        <v>46444</v>
      </c>
    </row>
    <row r="77" spans="1:77" s="49" customFormat="1" ht="35.4" customHeight="1" x14ac:dyDescent="0.25">
      <c r="A77" s="129"/>
      <c r="B77" s="131" t="s">
        <v>87</v>
      </c>
      <c r="C77" s="178">
        <v>350000</v>
      </c>
      <c r="D77" s="131" t="s">
        <v>88</v>
      </c>
      <c r="E77" s="133" t="s">
        <v>152</v>
      </c>
      <c r="F77" s="133" t="s">
        <v>54</v>
      </c>
      <c r="G77" s="179">
        <v>350000</v>
      </c>
      <c r="H77" s="111">
        <v>46300</v>
      </c>
      <c r="I77" s="111">
        <v>46311</v>
      </c>
      <c r="J77" s="128">
        <v>46325</v>
      </c>
      <c r="K77" s="128">
        <v>46325</v>
      </c>
      <c r="L77" s="111">
        <v>46308</v>
      </c>
      <c r="M77" s="128">
        <v>46322</v>
      </c>
      <c r="N77" s="128">
        <v>46332</v>
      </c>
      <c r="O77" s="128">
        <v>46332</v>
      </c>
      <c r="P77" s="122"/>
      <c r="Q77" s="122"/>
      <c r="R77" s="122"/>
      <c r="S77" s="122"/>
      <c r="T77" s="122"/>
      <c r="U77" s="122"/>
      <c r="V77" s="122"/>
      <c r="W77" s="122"/>
      <c r="X77" s="122"/>
      <c r="Y77" s="122"/>
    </row>
    <row r="78" spans="1:77" s="136" customFormat="1" ht="39" customHeight="1" x14ac:dyDescent="0.25">
      <c r="A78" s="189"/>
      <c r="B78" s="131" t="s">
        <v>89</v>
      </c>
      <c r="C78" s="178">
        <v>583333</v>
      </c>
      <c r="D78" s="131" t="s">
        <v>82</v>
      </c>
      <c r="E78" s="133" t="s">
        <v>125</v>
      </c>
      <c r="F78" s="133" t="s">
        <v>54</v>
      </c>
      <c r="G78" s="179">
        <v>583333</v>
      </c>
      <c r="H78" s="128">
        <v>46112</v>
      </c>
      <c r="I78" s="128">
        <v>46128</v>
      </c>
      <c r="J78" s="128">
        <v>46188</v>
      </c>
      <c r="K78" s="128">
        <v>46199</v>
      </c>
      <c r="L78" s="128">
        <v>46213</v>
      </c>
      <c r="M78" s="128">
        <v>46230</v>
      </c>
      <c r="N78" s="128">
        <v>46238</v>
      </c>
      <c r="O78" s="128">
        <v>46241</v>
      </c>
    </row>
    <row r="79" spans="1:77" s="175" customFormat="1" ht="28.8" customHeight="1" x14ac:dyDescent="0.25">
      <c r="A79" s="190"/>
      <c r="B79" s="144" t="s">
        <v>89</v>
      </c>
      <c r="C79" s="191">
        <v>385000</v>
      </c>
      <c r="D79" s="144" t="s">
        <v>161</v>
      </c>
      <c r="E79" s="146" t="s">
        <v>125</v>
      </c>
      <c r="F79" s="146" t="s">
        <v>54</v>
      </c>
      <c r="G79" s="192">
        <f>+C79</f>
        <v>385000</v>
      </c>
      <c r="H79" s="111">
        <v>46300</v>
      </c>
      <c r="I79" s="111">
        <v>46311</v>
      </c>
      <c r="J79" s="128">
        <v>46325</v>
      </c>
      <c r="K79" s="128">
        <v>46325</v>
      </c>
      <c r="L79" s="111">
        <v>46308</v>
      </c>
      <c r="M79" s="128">
        <v>46322</v>
      </c>
      <c r="N79" s="128">
        <v>46332</v>
      </c>
      <c r="O79" s="128">
        <v>46332</v>
      </c>
    </row>
    <row r="80" spans="1:77" s="49" customFormat="1" ht="38.4" customHeight="1" x14ac:dyDescent="0.25">
      <c r="A80" s="181"/>
      <c r="B80" s="131" t="s">
        <v>103</v>
      </c>
      <c r="C80" s="193">
        <v>575960</v>
      </c>
      <c r="D80" s="131" t="s">
        <v>82</v>
      </c>
      <c r="E80" s="133" t="s">
        <v>125</v>
      </c>
      <c r="F80" s="133" t="s">
        <v>54</v>
      </c>
      <c r="G80" s="194">
        <v>575960</v>
      </c>
      <c r="H80" s="111">
        <v>46252</v>
      </c>
      <c r="I80" s="111">
        <v>46265</v>
      </c>
      <c r="J80" s="128">
        <v>46279</v>
      </c>
      <c r="K80" s="128">
        <v>46290</v>
      </c>
      <c r="L80" s="111">
        <v>46297</v>
      </c>
      <c r="M80" s="111">
        <v>46311</v>
      </c>
      <c r="N80" s="128">
        <v>46325</v>
      </c>
      <c r="O80" s="128">
        <v>46329</v>
      </c>
      <c r="P80" s="122"/>
      <c r="Q80" s="122"/>
      <c r="R80" s="122"/>
      <c r="S80" s="122"/>
      <c r="T80" s="122"/>
      <c r="U80" s="122"/>
      <c r="V80" s="122"/>
      <c r="W80" s="122"/>
      <c r="X80" s="122"/>
      <c r="Y80" s="122"/>
    </row>
    <row r="81" spans="1:25" s="49" customFormat="1" ht="41.4" customHeight="1" x14ac:dyDescent="0.25">
      <c r="A81" s="181"/>
      <c r="B81" s="131" t="s">
        <v>90</v>
      </c>
      <c r="C81" s="178">
        <v>660000</v>
      </c>
      <c r="D81" s="131" t="s">
        <v>82</v>
      </c>
      <c r="E81" s="133" t="s">
        <v>125</v>
      </c>
      <c r="F81" s="133" t="s">
        <v>51</v>
      </c>
      <c r="G81" s="179">
        <v>660000</v>
      </c>
      <c r="H81" s="111">
        <v>46265</v>
      </c>
      <c r="I81" s="111">
        <v>46276</v>
      </c>
      <c r="J81" s="128">
        <v>46290</v>
      </c>
      <c r="K81" s="128">
        <v>46335</v>
      </c>
      <c r="L81" s="111">
        <v>46318</v>
      </c>
      <c r="M81" s="111">
        <v>46332</v>
      </c>
      <c r="N81" s="128">
        <v>46346</v>
      </c>
      <c r="O81" s="128">
        <v>46367</v>
      </c>
      <c r="P81" s="122"/>
      <c r="Q81" s="122"/>
      <c r="R81" s="122"/>
      <c r="S81" s="122"/>
      <c r="T81" s="122"/>
      <c r="U81" s="122"/>
      <c r="V81" s="122"/>
      <c r="W81" s="122"/>
      <c r="X81" s="122"/>
      <c r="Y81" s="122"/>
    </row>
    <row r="82" spans="1:25" s="49" customFormat="1" ht="36" customHeight="1" x14ac:dyDescent="0.25">
      <c r="A82" s="94"/>
      <c r="B82" s="195" t="s">
        <v>91</v>
      </c>
      <c r="C82" s="196">
        <v>188500</v>
      </c>
      <c r="D82" s="195" t="s">
        <v>82</v>
      </c>
      <c r="E82" s="197" t="s">
        <v>36</v>
      </c>
      <c r="F82" s="197" t="s">
        <v>54</v>
      </c>
      <c r="G82" s="198">
        <v>188500</v>
      </c>
      <c r="H82" s="199">
        <v>46099</v>
      </c>
      <c r="I82" s="199">
        <v>46104</v>
      </c>
      <c r="J82" s="199">
        <v>46112</v>
      </c>
      <c r="K82" s="199">
        <v>46112</v>
      </c>
      <c r="L82" s="199">
        <v>46112</v>
      </c>
      <c r="M82" s="199">
        <v>46112</v>
      </c>
      <c r="N82" s="199">
        <v>46112</v>
      </c>
      <c r="O82" s="199">
        <v>46168</v>
      </c>
    </row>
    <row r="83" spans="1:25" s="49" customFormat="1" ht="37.200000000000003" customHeight="1" x14ac:dyDescent="0.25">
      <c r="A83" s="94"/>
      <c r="B83" s="195" t="s">
        <v>92</v>
      </c>
      <c r="C83" s="200">
        <v>223300</v>
      </c>
      <c r="D83" s="195" t="s">
        <v>82</v>
      </c>
      <c r="E83" s="197" t="s">
        <v>36</v>
      </c>
      <c r="F83" s="94" t="s">
        <v>54</v>
      </c>
      <c r="G83" s="198">
        <v>223300</v>
      </c>
      <c r="H83" s="199">
        <v>46164</v>
      </c>
      <c r="I83" s="199">
        <v>46169</v>
      </c>
      <c r="J83" s="199">
        <v>46171</v>
      </c>
      <c r="K83" s="199">
        <v>46175</v>
      </c>
      <c r="L83" s="199">
        <v>46178</v>
      </c>
      <c r="M83" s="199">
        <v>46185</v>
      </c>
      <c r="N83" s="199">
        <v>46189</v>
      </c>
      <c r="O83" s="199">
        <v>46189</v>
      </c>
    </row>
    <row r="84" spans="1:25" s="90" customFormat="1" ht="36.6" customHeight="1" x14ac:dyDescent="0.25">
      <c r="A84" s="201"/>
      <c r="B84" s="84" t="s">
        <v>170</v>
      </c>
      <c r="C84" s="186">
        <v>217204</v>
      </c>
      <c r="D84" s="84" t="s">
        <v>172</v>
      </c>
      <c r="E84" s="86" t="s">
        <v>36</v>
      </c>
      <c r="F84" s="86" t="s">
        <v>51</v>
      </c>
      <c r="G84" s="187">
        <v>217204</v>
      </c>
      <c r="H84" s="88">
        <v>46189</v>
      </c>
      <c r="I84" s="89" t="s">
        <v>154</v>
      </c>
      <c r="J84" s="89">
        <v>46248</v>
      </c>
      <c r="K84" s="89">
        <v>46255</v>
      </c>
      <c r="L84" s="89">
        <v>46269</v>
      </c>
      <c r="M84" s="89">
        <v>46283</v>
      </c>
      <c r="N84" s="89">
        <v>46293</v>
      </c>
      <c r="O84" s="88">
        <v>46296</v>
      </c>
    </row>
    <row r="85" spans="1:25" s="90" customFormat="1" ht="37.200000000000003" customHeight="1" x14ac:dyDescent="0.25">
      <c r="A85" s="201"/>
      <c r="B85" s="84" t="s">
        <v>93</v>
      </c>
      <c r="C85" s="186">
        <v>400000</v>
      </c>
      <c r="D85" s="144" t="s">
        <v>171</v>
      </c>
      <c r="E85" s="146" t="s">
        <v>125</v>
      </c>
      <c r="F85" s="146" t="s">
        <v>54</v>
      </c>
      <c r="G85" s="187">
        <v>400000</v>
      </c>
      <c r="H85" s="111">
        <v>46357</v>
      </c>
      <c r="I85" s="128">
        <v>46368</v>
      </c>
      <c r="J85" s="128">
        <v>46030</v>
      </c>
      <c r="K85" s="128">
        <v>46044</v>
      </c>
      <c r="L85" s="128">
        <v>46423</v>
      </c>
      <c r="M85" s="128">
        <v>46065</v>
      </c>
      <c r="N85" s="128">
        <v>46079</v>
      </c>
      <c r="O85" s="111">
        <v>46451</v>
      </c>
    </row>
    <row r="86" spans="1:25" s="90" customFormat="1" ht="41.4" customHeight="1" x14ac:dyDescent="0.25">
      <c r="A86" s="143"/>
      <c r="B86" s="144" t="s">
        <v>104</v>
      </c>
      <c r="C86" s="191">
        <v>100000</v>
      </c>
      <c r="D86" s="144" t="s">
        <v>82</v>
      </c>
      <c r="E86" s="143" t="s">
        <v>36</v>
      </c>
      <c r="F86" s="143" t="s">
        <v>51</v>
      </c>
      <c r="G86" s="192">
        <v>100000</v>
      </c>
      <c r="H86" s="111">
        <v>46356</v>
      </c>
      <c r="I86" s="111">
        <v>46360</v>
      </c>
      <c r="J86" s="128">
        <v>46403</v>
      </c>
      <c r="K86" s="128">
        <v>46435</v>
      </c>
      <c r="L86" s="111">
        <v>46463</v>
      </c>
      <c r="M86" s="128">
        <v>46494</v>
      </c>
      <c r="N86" s="128">
        <v>46494</v>
      </c>
      <c r="O86" s="128">
        <v>46496</v>
      </c>
      <c r="P86" s="107"/>
      <c r="Q86" s="107"/>
      <c r="R86" s="107"/>
      <c r="S86" s="107"/>
      <c r="T86" s="107"/>
      <c r="U86" s="107"/>
      <c r="V86" s="107"/>
      <c r="W86" s="107"/>
      <c r="X86" s="107"/>
      <c r="Y86" s="107"/>
    </row>
    <row r="87" spans="1:25" s="49" customFormat="1" ht="29.4" customHeight="1" x14ac:dyDescent="0.25">
      <c r="A87" s="129"/>
      <c r="B87" s="131" t="s">
        <v>94</v>
      </c>
      <c r="C87" s="178">
        <v>15000</v>
      </c>
      <c r="D87" s="144" t="s">
        <v>105</v>
      </c>
      <c r="E87" s="133" t="s">
        <v>36</v>
      </c>
      <c r="F87" s="133" t="s">
        <v>54</v>
      </c>
      <c r="G87" s="179">
        <v>15000</v>
      </c>
      <c r="H87" s="111">
        <v>46262</v>
      </c>
      <c r="I87" s="128">
        <v>46268</v>
      </c>
      <c r="J87" s="128">
        <v>46269</v>
      </c>
      <c r="K87" s="128">
        <v>46272</v>
      </c>
      <c r="L87" s="128">
        <v>46273</v>
      </c>
      <c r="M87" s="128">
        <v>46274</v>
      </c>
      <c r="N87" s="128">
        <v>46276</v>
      </c>
      <c r="O87" s="111">
        <v>46279</v>
      </c>
      <c r="P87" s="122"/>
      <c r="Q87" s="122"/>
      <c r="R87" s="122"/>
      <c r="S87" s="122"/>
      <c r="T87" s="122"/>
      <c r="U87" s="122"/>
      <c r="V87" s="122"/>
      <c r="W87" s="122"/>
      <c r="X87" s="122"/>
      <c r="Y87" s="122"/>
    </row>
    <row r="88" spans="1:25" s="90" customFormat="1" ht="29.4" customHeight="1" x14ac:dyDescent="0.25">
      <c r="A88" s="146"/>
      <c r="B88" s="144" t="s">
        <v>95</v>
      </c>
      <c r="C88" s="191">
        <v>40000</v>
      </c>
      <c r="D88" s="144" t="s">
        <v>105</v>
      </c>
      <c r="E88" s="146" t="s">
        <v>36</v>
      </c>
      <c r="F88" s="143" t="s">
        <v>51</v>
      </c>
      <c r="G88" s="192">
        <v>40000</v>
      </c>
      <c r="H88" s="202">
        <v>46405</v>
      </c>
      <c r="I88" s="109">
        <v>46407</v>
      </c>
      <c r="J88" s="109">
        <v>46408</v>
      </c>
      <c r="K88" s="109">
        <v>46409</v>
      </c>
      <c r="L88" s="109">
        <v>46412</v>
      </c>
      <c r="M88" s="109">
        <v>46415</v>
      </c>
      <c r="N88" s="109">
        <v>46415</v>
      </c>
      <c r="O88" s="109">
        <v>46415</v>
      </c>
      <c r="P88" s="107"/>
      <c r="Q88" s="107"/>
      <c r="R88" s="107"/>
      <c r="S88" s="107"/>
      <c r="T88" s="107"/>
      <c r="U88" s="107"/>
      <c r="V88" s="107"/>
      <c r="W88" s="107"/>
      <c r="X88" s="107"/>
      <c r="Y88" s="107"/>
    </row>
    <row r="89" spans="1:25" s="49" customFormat="1" ht="57" customHeight="1" x14ac:dyDescent="0.25">
      <c r="A89" s="181"/>
      <c r="B89" s="131" t="s">
        <v>153</v>
      </c>
      <c r="C89" s="178">
        <v>414000</v>
      </c>
      <c r="D89" s="131" t="s">
        <v>173</v>
      </c>
      <c r="E89" s="133" t="s">
        <v>125</v>
      </c>
      <c r="F89" s="133" t="s">
        <v>54</v>
      </c>
      <c r="G89" s="179">
        <v>414000</v>
      </c>
      <c r="H89" s="111">
        <v>46357</v>
      </c>
      <c r="I89" s="128">
        <v>46368</v>
      </c>
      <c r="J89" s="128">
        <v>46030</v>
      </c>
      <c r="K89" s="128">
        <v>46044</v>
      </c>
      <c r="L89" s="128">
        <v>46423</v>
      </c>
      <c r="M89" s="128">
        <v>46065</v>
      </c>
      <c r="N89" s="128">
        <v>46079</v>
      </c>
      <c r="O89" s="111">
        <v>46451</v>
      </c>
      <c r="P89" s="122"/>
      <c r="Q89" s="122"/>
      <c r="R89" s="122"/>
      <c r="S89" s="122"/>
      <c r="T89" s="122"/>
      <c r="U89" s="122"/>
      <c r="V89" s="122"/>
      <c r="W89" s="122"/>
      <c r="X89" s="122"/>
      <c r="Y89" s="122"/>
    </row>
    <row r="90" spans="1:25" s="49" customFormat="1" ht="34.200000000000003" customHeight="1" x14ac:dyDescent="0.25">
      <c r="A90" s="203"/>
      <c r="B90" s="131" t="s">
        <v>96</v>
      </c>
      <c r="C90" s="178">
        <v>72000</v>
      </c>
      <c r="D90" s="131" t="s">
        <v>106</v>
      </c>
      <c r="E90" s="133" t="s">
        <v>36</v>
      </c>
      <c r="F90" s="133" t="s">
        <v>54</v>
      </c>
      <c r="G90" s="179">
        <v>72000</v>
      </c>
      <c r="H90" s="199">
        <v>46164</v>
      </c>
      <c r="I90" s="199">
        <v>46169</v>
      </c>
      <c r="J90" s="199">
        <v>46171</v>
      </c>
      <c r="K90" s="199">
        <v>46175</v>
      </c>
      <c r="L90" s="199">
        <v>46178</v>
      </c>
      <c r="M90" s="199">
        <v>46185</v>
      </c>
      <c r="N90" s="199">
        <v>46189</v>
      </c>
      <c r="O90" s="199">
        <v>46189</v>
      </c>
      <c r="P90" s="204"/>
      <c r="Q90" s="204"/>
      <c r="R90" s="204"/>
      <c r="S90" s="204"/>
      <c r="T90" s="204"/>
      <c r="U90" s="204"/>
      <c r="V90" s="204"/>
      <c r="W90" s="204"/>
      <c r="X90" s="204"/>
      <c r="Y90" s="204"/>
    </row>
    <row r="91" spans="1:25" s="90" customFormat="1" ht="33.6" customHeight="1" x14ac:dyDescent="0.25">
      <c r="A91" s="144"/>
      <c r="B91" s="144" t="s">
        <v>97</v>
      </c>
      <c r="C91" s="205">
        <f>40000/2</f>
        <v>20000</v>
      </c>
      <c r="D91" s="206" t="s">
        <v>107</v>
      </c>
      <c r="E91" s="207" t="s">
        <v>36</v>
      </c>
      <c r="F91" s="207" t="s">
        <v>51</v>
      </c>
      <c r="G91" s="208">
        <f>+C91</f>
        <v>20000</v>
      </c>
      <c r="H91" s="209">
        <v>46405</v>
      </c>
      <c r="I91" s="109">
        <v>46407</v>
      </c>
      <c r="J91" s="109">
        <v>46408</v>
      </c>
      <c r="K91" s="109">
        <v>46409</v>
      </c>
      <c r="L91" s="109">
        <v>46412</v>
      </c>
      <c r="M91" s="109">
        <v>46415</v>
      </c>
      <c r="N91" s="109">
        <v>46415</v>
      </c>
      <c r="O91" s="109">
        <v>46415</v>
      </c>
      <c r="P91" s="107"/>
      <c r="Q91" s="107"/>
      <c r="R91" s="107"/>
      <c r="S91" s="107"/>
      <c r="T91" s="107"/>
      <c r="U91" s="107"/>
      <c r="V91" s="107"/>
      <c r="W91" s="107"/>
      <c r="X91" s="107"/>
      <c r="Y91" s="107"/>
    </row>
    <row r="92" spans="1:25" s="49" customFormat="1" ht="36.6" customHeight="1" x14ac:dyDescent="0.25">
      <c r="A92" s="131"/>
      <c r="B92" s="131" t="s">
        <v>108</v>
      </c>
      <c r="C92" s="210">
        <v>40000</v>
      </c>
      <c r="D92" s="211" t="s">
        <v>88</v>
      </c>
      <c r="E92" s="181" t="s">
        <v>36</v>
      </c>
      <c r="F92" s="181" t="s">
        <v>54</v>
      </c>
      <c r="G92" s="212">
        <v>40000</v>
      </c>
      <c r="H92" s="213">
        <v>46335</v>
      </c>
      <c r="I92" s="128">
        <v>46337</v>
      </c>
      <c r="J92" s="128">
        <v>46344</v>
      </c>
      <c r="K92" s="128">
        <v>46345</v>
      </c>
      <c r="L92" s="128">
        <v>46346</v>
      </c>
      <c r="M92" s="128">
        <v>46350</v>
      </c>
      <c r="N92" s="128">
        <v>46352</v>
      </c>
      <c r="O92" s="128">
        <v>46352</v>
      </c>
    </row>
    <row r="93" spans="1:25" s="49" customFormat="1" ht="35.4" customHeight="1" x14ac:dyDescent="0.25">
      <c r="A93" s="131"/>
      <c r="B93" s="131" t="s">
        <v>109</v>
      </c>
      <c r="C93" s="210">
        <v>6720</v>
      </c>
      <c r="D93" s="211" t="s">
        <v>88</v>
      </c>
      <c r="E93" s="181" t="s">
        <v>36</v>
      </c>
      <c r="F93" s="181" t="s">
        <v>54</v>
      </c>
      <c r="G93" s="212">
        <v>6720</v>
      </c>
      <c r="H93" s="213">
        <v>46335</v>
      </c>
      <c r="I93" s="128">
        <v>46337</v>
      </c>
      <c r="J93" s="128">
        <v>46344</v>
      </c>
      <c r="K93" s="128">
        <v>46345</v>
      </c>
      <c r="L93" s="128">
        <v>46346</v>
      </c>
      <c r="M93" s="128">
        <v>46350</v>
      </c>
      <c r="N93" s="128">
        <v>46352</v>
      </c>
      <c r="O93" s="128">
        <v>46352</v>
      </c>
    </row>
    <row r="94" spans="1:25" s="49" customFormat="1" ht="33.6" customHeight="1" x14ac:dyDescent="0.25">
      <c r="A94" s="131"/>
      <c r="B94" s="197" t="s">
        <v>110</v>
      </c>
      <c r="C94" s="210">
        <v>480000</v>
      </c>
      <c r="D94" s="211" t="s">
        <v>111</v>
      </c>
      <c r="E94" s="181" t="s">
        <v>125</v>
      </c>
      <c r="F94" s="181" t="s">
        <v>51</v>
      </c>
      <c r="G94" s="212">
        <v>480000</v>
      </c>
      <c r="H94" s="213">
        <v>46244</v>
      </c>
      <c r="I94" s="128">
        <v>46255</v>
      </c>
      <c r="J94" s="128">
        <v>46269</v>
      </c>
      <c r="K94" s="128">
        <v>46283</v>
      </c>
      <c r="L94" s="128">
        <v>46300</v>
      </c>
      <c r="M94" s="128">
        <v>46311</v>
      </c>
      <c r="N94" s="128">
        <v>46314</v>
      </c>
      <c r="O94" s="213">
        <v>46318</v>
      </c>
    </row>
    <row r="95" spans="1:25" s="49" customFormat="1" ht="40.200000000000003" customHeight="1" x14ac:dyDescent="0.25">
      <c r="A95" s="131"/>
      <c r="B95" s="131" t="s">
        <v>112</v>
      </c>
      <c r="C95" s="214">
        <v>850000</v>
      </c>
      <c r="D95" s="131" t="s">
        <v>113</v>
      </c>
      <c r="E95" s="131" t="s">
        <v>125</v>
      </c>
      <c r="F95" s="131" t="s">
        <v>54</v>
      </c>
      <c r="G95" s="215">
        <v>850000</v>
      </c>
      <c r="H95" s="128">
        <v>46112</v>
      </c>
      <c r="I95" s="128">
        <v>46127</v>
      </c>
      <c r="J95" s="128">
        <v>46178</v>
      </c>
      <c r="K95" s="128">
        <v>46185</v>
      </c>
      <c r="L95" s="128">
        <v>46199</v>
      </c>
      <c r="M95" s="128">
        <v>46199</v>
      </c>
      <c r="N95" s="128">
        <v>46227</v>
      </c>
      <c r="O95" s="128">
        <v>46230</v>
      </c>
    </row>
    <row r="96" spans="1:25" s="49" customFormat="1" ht="34.200000000000003" customHeight="1" x14ac:dyDescent="0.25">
      <c r="A96" s="94"/>
      <c r="B96" s="131" t="s">
        <v>114</v>
      </c>
      <c r="C96" s="214">
        <v>250000</v>
      </c>
      <c r="D96" s="131" t="s">
        <v>114</v>
      </c>
      <c r="E96" s="131" t="s">
        <v>36</v>
      </c>
      <c r="F96" s="131" t="s">
        <v>54</v>
      </c>
      <c r="G96" s="215">
        <v>250000</v>
      </c>
      <c r="H96" s="128">
        <v>46329</v>
      </c>
      <c r="I96" s="128">
        <v>46331</v>
      </c>
      <c r="J96" s="128">
        <v>46338</v>
      </c>
      <c r="K96" s="128">
        <v>46339</v>
      </c>
      <c r="L96" s="128">
        <v>46346</v>
      </c>
      <c r="M96" s="128">
        <v>46357</v>
      </c>
      <c r="N96" s="128">
        <v>46365</v>
      </c>
      <c r="O96" s="128">
        <v>46365</v>
      </c>
    </row>
    <row r="97" spans="1:15" s="136" customFormat="1" ht="19.95" customHeight="1" x14ac:dyDescent="0.25">
      <c r="A97" s="189"/>
      <c r="B97" s="131" t="s">
        <v>115</v>
      </c>
      <c r="C97" s="210">
        <v>200000</v>
      </c>
      <c r="D97" s="131" t="s">
        <v>115</v>
      </c>
      <c r="E97" s="189" t="s">
        <v>36</v>
      </c>
      <c r="F97" s="163" t="s">
        <v>51</v>
      </c>
      <c r="G97" s="216">
        <v>680000</v>
      </c>
      <c r="H97" s="217">
        <v>46286</v>
      </c>
      <c r="I97" s="217">
        <v>46300</v>
      </c>
      <c r="J97" s="217">
        <v>46325</v>
      </c>
      <c r="K97" s="217">
        <v>46330</v>
      </c>
      <c r="L97" s="217">
        <v>46346</v>
      </c>
      <c r="M97" s="217">
        <v>46363</v>
      </c>
      <c r="N97" s="217">
        <v>46373</v>
      </c>
      <c r="O97" s="218">
        <v>46377</v>
      </c>
    </row>
    <row r="98" spans="1:15" s="49" customFormat="1" ht="29.4" customHeight="1" x14ac:dyDescent="0.25">
      <c r="A98" s="94"/>
      <c r="B98" s="131" t="s">
        <v>116</v>
      </c>
      <c r="C98" s="210">
        <v>480000</v>
      </c>
      <c r="D98" s="131" t="s">
        <v>116</v>
      </c>
      <c r="E98" s="181" t="s">
        <v>125</v>
      </c>
      <c r="F98" s="219"/>
      <c r="G98" s="220"/>
      <c r="H98" s="219"/>
      <c r="I98" s="221"/>
      <c r="J98" s="221"/>
      <c r="K98" s="221"/>
      <c r="L98" s="221"/>
      <c r="M98" s="221"/>
      <c r="N98" s="221"/>
      <c r="O98" s="219"/>
    </row>
    <row r="99" spans="1:15" s="90" customFormat="1" ht="31.8" customHeight="1" x14ac:dyDescent="0.25">
      <c r="A99" s="201"/>
      <c r="B99" s="144" t="s">
        <v>117</v>
      </c>
      <c r="C99" s="222">
        <v>12000</v>
      </c>
      <c r="D99" s="144" t="s">
        <v>117</v>
      </c>
      <c r="E99" s="207" t="s">
        <v>36</v>
      </c>
      <c r="F99" s="207" t="s">
        <v>51</v>
      </c>
      <c r="G99" s="223">
        <f>+C99</f>
        <v>12000</v>
      </c>
      <c r="H99" s="88">
        <v>46205</v>
      </c>
      <c r="I99" s="109">
        <v>46209</v>
      </c>
      <c r="J99" s="109">
        <v>46216</v>
      </c>
      <c r="K99" s="109">
        <v>46220</v>
      </c>
      <c r="L99" s="109">
        <v>46225</v>
      </c>
      <c r="M99" s="109">
        <v>46227</v>
      </c>
      <c r="N99" s="109">
        <v>46240</v>
      </c>
      <c r="O99" s="109">
        <v>46240</v>
      </c>
    </row>
    <row r="100" spans="1:15" s="90" customFormat="1" ht="30.6" customHeight="1" x14ac:dyDescent="0.25">
      <c r="A100" s="201"/>
      <c r="B100" s="144" t="s">
        <v>118</v>
      </c>
      <c r="C100" s="205">
        <f>40000/2</f>
        <v>20000</v>
      </c>
      <c r="D100" s="144" t="s">
        <v>118</v>
      </c>
      <c r="E100" s="207" t="s">
        <v>36</v>
      </c>
      <c r="F100" s="207" t="s">
        <v>51</v>
      </c>
      <c r="G100" s="224">
        <f>+C100</f>
        <v>20000</v>
      </c>
      <c r="H100" s="88">
        <v>46205</v>
      </c>
      <c r="I100" s="109">
        <v>46209</v>
      </c>
      <c r="J100" s="109">
        <v>46216</v>
      </c>
      <c r="K100" s="109">
        <v>46220</v>
      </c>
      <c r="L100" s="109">
        <v>46225</v>
      </c>
      <c r="M100" s="109">
        <v>46227</v>
      </c>
      <c r="N100" s="109">
        <v>46240</v>
      </c>
      <c r="O100" s="109">
        <v>46240</v>
      </c>
    </row>
    <row r="101" spans="1:15" s="90" customFormat="1" ht="49.2" customHeight="1" x14ac:dyDescent="0.25">
      <c r="A101" s="201"/>
      <c r="B101" s="144" t="s">
        <v>119</v>
      </c>
      <c r="C101" s="205">
        <f>60000/2</f>
        <v>30000</v>
      </c>
      <c r="D101" s="144" t="s">
        <v>119</v>
      </c>
      <c r="E101" s="201" t="s">
        <v>36</v>
      </c>
      <c r="F101" s="201" t="s">
        <v>51</v>
      </c>
      <c r="G101" s="224">
        <f>+C101</f>
        <v>30000</v>
      </c>
      <c r="H101" s="88">
        <v>46205</v>
      </c>
      <c r="I101" s="109">
        <v>46209</v>
      </c>
      <c r="J101" s="109">
        <v>46216</v>
      </c>
      <c r="K101" s="109">
        <v>46220</v>
      </c>
      <c r="L101" s="109">
        <v>46225</v>
      </c>
      <c r="M101" s="109">
        <v>46227</v>
      </c>
      <c r="N101" s="109">
        <v>46240</v>
      </c>
      <c r="O101" s="109">
        <v>46240</v>
      </c>
    </row>
    <row r="102" spans="1:15" s="49" customFormat="1" ht="43.2" customHeight="1" x14ac:dyDescent="0.25">
      <c r="A102" s="94"/>
      <c r="B102" s="144" t="s">
        <v>168</v>
      </c>
      <c r="C102" s="210">
        <v>1000000</v>
      </c>
      <c r="D102" s="131" t="s">
        <v>113</v>
      </c>
      <c r="E102" s="181" t="s">
        <v>125</v>
      </c>
      <c r="F102" s="181" t="s">
        <v>54</v>
      </c>
      <c r="G102" s="212">
        <v>1000000</v>
      </c>
      <c r="H102" s="97">
        <v>46237</v>
      </c>
      <c r="I102" s="128">
        <v>46248</v>
      </c>
      <c r="J102" s="128">
        <v>46262</v>
      </c>
      <c r="K102" s="128">
        <v>46262</v>
      </c>
      <c r="L102" s="128">
        <v>46276</v>
      </c>
      <c r="M102" s="128">
        <v>46283</v>
      </c>
      <c r="N102" s="128">
        <v>46290</v>
      </c>
      <c r="O102" s="128">
        <v>46290</v>
      </c>
    </row>
    <row r="103" spans="1:15" s="90" customFormat="1" ht="37.200000000000003" customHeight="1" x14ac:dyDescent="0.25">
      <c r="A103" s="201"/>
      <c r="B103" s="225" t="s">
        <v>162</v>
      </c>
      <c r="C103" s="205">
        <v>231000</v>
      </c>
      <c r="D103" s="144" t="s">
        <v>113</v>
      </c>
      <c r="E103" s="201" t="s">
        <v>36</v>
      </c>
      <c r="F103" s="201" t="s">
        <v>51</v>
      </c>
      <c r="G103" s="223">
        <v>231000</v>
      </c>
      <c r="H103" s="97">
        <v>46284</v>
      </c>
      <c r="I103" s="128">
        <v>46325</v>
      </c>
      <c r="J103" s="128">
        <v>46339</v>
      </c>
      <c r="K103" s="128">
        <v>46339</v>
      </c>
      <c r="L103" s="128">
        <v>46353</v>
      </c>
      <c r="M103" s="128">
        <v>46356</v>
      </c>
      <c r="N103" s="128">
        <v>46367</v>
      </c>
      <c r="O103" s="97">
        <v>46372</v>
      </c>
    </row>
    <row r="104" spans="1:15" s="90" customFormat="1" ht="39.6" customHeight="1" x14ac:dyDescent="0.25">
      <c r="A104" s="226"/>
      <c r="B104" s="84" t="s">
        <v>163</v>
      </c>
      <c r="C104" s="205">
        <v>126665.65560000001</v>
      </c>
      <c r="D104" s="144" t="s">
        <v>113</v>
      </c>
      <c r="E104" s="201" t="s">
        <v>36</v>
      </c>
      <c r="F104" s="201" t="s">
        <v>51</v>
      </c>
      <c r="G104" s="223">
        <f>+C104</f>
        <v>126665.65560000001</v>
      </c>
      <c r="H104" s="88">
        <v>46336</v>
      </c>
      <c r="I104" s="109">
        <v>46343</v>
      </c>
      <c r="J104" s="109">
        <v>46345</v>
      </c>
      <c r="K104" s="109">
        <v>46346</v>
      </c>
      <c r="L104" s="109">
        <v>46349</v>
      </c>
      <c r="M104" s="109">
        <v>46351</v>
      </c>
      <c r="N104" s="109">
        <v>46351</v>
      </c>
      <c r="O104" s="88">
        <v>46356</v>
      </c>
    </row>
    <row r="105" spans="1:15" s="90" customFormat="1" ht="39" customHeight="1" x14ac:dyDescent="0.25">
      <c r="A105" s="201"/>
      <c r="B105" s="227" t="s">
        <v>165</v>
      </c>
      <c r="C105" s="205">
        <v>60000</v>
      </c>
      <c r="D105" s="227" t="s">
        <v>165</v>
      </c>
      <c r="E105" s="201" t="s">
        <v>166</v>
      </c>
      <c r="F105" s="201" t="s">
        <v>54</v>
      </c>
      <c r="G105" s="228">
        <v>60000</v>
      </c>
      <c r="H105" s="128">
        <v>46269</v>
      </c>
      <c r="I105" s="128">
        <v>46275</v>
      </c>
      <c r="J105" s="128">
        <v>46279</v>
      </c>
      <c r="K105" s="128">
        <v>46281</v>
      </c>
      <c r="L105" s="128">
        <v>46281</v>
      </c>
      <c r="M105" s="111">
        <v>46290</v>
      </c>
      <c r="N105" s="111">
        <v>46290</v>
      </c>
      <c r="O105" s="111">
        <v>46290</v>
      </c>
    </row>
    <row r="106" spans="1:15" s="49" customFormat="1" ht="36.6" customHeight="1" x14ac:dyDescent="0.25">
      <c r="A106" s="94"/>
      <c r="B106" s="131" t="s">
        <v>120</v>
      </c>
      <c r="C106" s="210">
        <v>39996</v>
      </c>
      <c r="D106" s="131" t="s">
        <v>120</v>
      </c>
      <c r="E106" s="181" t="s">
        <v>36</v>
      </c>
      <c r="F106" s="181" t="s">
        <v>54</v>
      </c>
      <c r="G106" s="212">
        <v>39996</v>
      </c>
      <c r="H106" s="111">
        <v>46213</v>
      </c>
      <c r="I106" s="111">
        <v>46217</v>
      </c>
      <c r="J106" s="128">
        <v>46218</v>
      </c>
      <c r="K106" s="111">
        <v>46218</v>
      </c>
      <c r="L106" s="111">
        <v>46218</v>
      </c>
      <c r="M106" s="128">
        <v>46220</v>
      </c>
      <c r="N106" s="128">
        <v>46220</v>
      </c>
      <c r="O106" s="128">
        <v>46220</v>
      </c>
    </row>
    <row r="107" spans="1:15" x14ac:dyDescent="0.3">
      <c r="C107" s="39"/>
    </row>
    <row r="108" spans="1:15" x14ac:dyDescent="0.3">
      <c r="C108" s="40"/>
    </row>
    <row r="109" spans="1:15" x14ac:dyDescent="0.3">
      <c r="C109" s="40"/>
    </row>
    <row r="111" spans="1:15" x14ac:dyDescent="0.3">
      <c r="C111" s="40"/>
    </row>
    <row r="113" spans="3:3" x14ac:dyDescent="0.3">
      <c r="C113" s="41"/>
    </row>
  </sheetData>
  <mergeCells count="72">
    <mergeCell ref="A1:O1"/>
    <mergeCell ref="A4:O4"/>
    <mergeCell ref="H7:H11"/>
    <mergeCell ref="I7:I11"/>
    <mergeCell ref="J7:J11"/>
    <mergeCell ref="L7:L11"/>
    <mergeCell ref="M7:M11"/>
    <mergeCell ref="N7:N11"/>
    <mergeCell ref="O7:O11"/>
    <mergeCell ref="K7:K11"/>
    <mergeCell ref="G7:G11"/>
    <mergeCell ref="A7:A11"/>
    <mergeCell ref="B7:B11"/>
    <mergeCell ref="C7:C11"/>
    <mergeCell ref="D7:D11"/>
    <mergeCell ref="I12:I15"/>
    <mergeCell ref="H12:H15"/>
    <mergeCell ref="F7:F11"/>
    <mergeCell ref="A2:O2"/>
    <mergeCell ref="A39:O39"/>
    <mergeCell ref="A42:A45"/>
    <mergeCell ref="B42:B45"/>
    <mergeCell ref="C42:C45"/>
    <mergeCell ref="L18:L19"/>
    <mergeCell ref="M18:M19"/>
    <mergeCell ref="A20:O20"/>
    <mergeCell ref="B34:B35"/>
    <mergeCell ref="C34:C35"/>
    <mergeCell ref="A29:O29"/>
    <mergeCell ref="A32:O32"/>
    <mergeCell ref="A12:A15"/>
    <mergeCell ref="B12:B15"/>
    <mergeCell ref="C12:C15"/>
    <mergeCell ref="N18:N19"/>
    <mergeCell ref="B16:B17"/>
    <mergeCell ref="A16:A17"/>
    <mergeCell ref="D12:D15"/>
    <mergeCell ref="C16:C17"/>
    <mergeCell ref="E12:E14"/>
    <mergeCell ref="F12:F15"/>
    <mergeCell ref="G12:G15"/>
    <mergeCell ref="A46:A47"/>
    <mergeCell ref="B46:B47"/>
    <mergeCell ref="C46:C47"/>
    <mergeCell ref="A48:A50"/>
    <mergeCell ref="B48:B50"/>
    <mergeCell ref="C48:C50"/>
    <mergeCell ref="D48:D50"/>
    <mergeCell ref="B51:B54"/>
    <mergeCell ref="C51:C54"/>
    <mergeCell ref="A69:O69"/>
    <mergeCell ref="A55:O55"/>
    <mergeCell ref="A59:O59"/>
    <mergeCell ref="A64:O64"/>
    <mergeCell ref="A51:A54"/>
    <mergeCell ref="K97:K98"/>
    <mergeCell ref="L97:L98"/>
    <mergeCell ref="M97:M98"/>
    <mergeCell ref="N97:N98"/>
    <mergeCell ref="O97:O98"/>
    <mergeCell ref="F97:F98"/>
    <mergeCell ref="G97:G98"/>
    <mergeCell ref="H97:H98"/>
    <mergeCell ref="I97:I98"/>
    <mergeCell ref="J97:J98"/>
    <mergeCell ref="O12:O15"/>
    <mergeCell ref="O18:O19"/>
    <mergeCell ref="J12:J15"/>
    <mergeCell ref="K12:K15"/>
    <mergeCell ref="L12:L15"/>
    <mergeCell ref="M12:M15"/>
    <mergeCell ref="N12:N15"/>
  </mergeCells>
  <phoneticPr fontId="8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49BDF-DC31-4622-9BC5-3059AC47293C}">
  <dimension ref="A1:CW9"/>
  <sheetViews>
    <sheetView workbookViewId="0">
      <selection activeCell="E15" sqref="E15"/>
    </sheetView>
  </sheetViews>
  <sheetFormatPr defaultRowHeight="14.4" x14ac:dyDescent="0.3"/>
  <cols>
    <col min="1" max="1" width="16.77734375" customWidth="1"/>
    <col min="2" max="2" width="14.5546875" customWidth="1"/>
    <col min="4" max="4" width="21" customWidth="1"/>
    <col min="5" max="5" width="12.6640625" customWidth="1"/>
    <col min="8" max="8" width="12.5546875" customWidth="1"/>
    <col min="9" max="9" width="14" customWidth="1"/>
    <col min="13" max="13" width="14.109375" customWidth="1"/>
    <col min="14" max="14" width="13.77734375" customWidth="1"/>
    <col min="16" max="16" width="21.44140625" customWidth="1"/>
    <col min="17" max="17" width="17.88671875" customWidth="1"/>
  </cols>
  <sheetData>
    <row r="1" spans="1:101" x14ac:dyDescent="0.3">
      <c r="A1" s="42" t="s">
        <v>32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4"/>
      <c r="P1" s="1"/>
      <c r="Q1" s="1"/>
      <c r="R1" s="1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</row>
    <row r="2" spans="1:101" x14ac:dyDescent="0.3">
      <c r="A2" s="42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4"/>
      <c r="P2" s="1"/>
      <c r="Q2" s="1"/>
      <c r="R2" s="1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</row>
    <row r="3" spans="1:101" ht="30" customHeight="1" x14ac:dyDescent="0.3">
      <c r="A3" s="6" t="s">
        <v>18</v>
      </c>
      <c r="B3" s="4" t="s">
        <v>19</v>
      </c>
      <c r="C3" s="7">
        <v>5189</v>
      </c>
      <c r="D3" s="4" t="s">
        <v>20</v>
      </c>
      <c r="E3" s="4" t="s">
        <v>21</v>
      </c>
      <c r="F3" s="4" t="s">
        <v>22</v>
      </c>
      <c r="G3" s="3">
        <v>5189</v>
      </c>
      <c r="H3" s="4" t="s">
        <v>17</v>
      </c>
      <c r="I3" s="4" t="s">
        <v>17</v>
      </c>
      <c r="J3" s="4" t="s">
        <v>17</v>
      </c>
      <c r="K3" s="4" t="s">
        <v>17</v>
      </c>
      <c r="L3" s="4" t="s">
        <v>17</v>
      </c>
      <c r="M3" s="5">
        <v>46357</v>
      </c>
      <c r="N3" s="5">
        <v>46387</v>
      </c>
      <c r="O3" s="4" t="s">
        <v>17</v>
      </c>
      <c r="P3" s="8" t="s">
        <v>23</v>
      </c>
      <c r="Q3" s="10" t="s">
        <v>22</v>
      </c>
      <c r="R3" s="11">
        <v>5189</v>
      </c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</row>
    <row r="4" spans="1:101" ht="30" customHeight="1" x14ac:dyDescent="0.3">
      <c r="A4" s="6" t="s">
        <v>18</v>
      </c>
      <c r="B4" s="4" t="s">
        <v>24</v>
      </c>
      <c r="C4" s="7">
        <v>3200</v>
      </c>
      <c r="D4" s="4" t="s">
        <v>20</v>
      </c>
      <c r="E4" s="4" t="s">
        <v>21</v>
      </c>
      <c r="F4" s="4" t="s">
        <v>25</v>
      </c>
      <c r="G4" s="3">
        <v>3200</v>
      </c>
      <c r="H4" s="4" t="s">
        <v>17</v>
      </c>
      <c r="I4" s="4" t="s">
        <v>17</v>
      </c>
      <c r="J4" s="4" t="s">
        <v>17</v>
      </c>
      <c r="K4" s="4" t="s">
        <v>17</v>
      </c>
      <c r="L4" s="4" t="s">
        <v>17</v>
      </c>
      <c r="M4" s="5">
        <v>46082</v>
      </c>
      <c r="N4" s="5">
        <v>46112</v>
      </c>
      <c r="O4" s="4" t="s">
        <v>17</v>
      </c>
      <c r="P4" s="8" t="s">
        <v>26</v>
      </c>
      <c r="Q4" s="10" t="s">
        <v>25</v>
      </c>
      <c r="R4" s="11">
        <v>3200</v>
      </c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</row>
    <row r="5" spans="1:101" ht="30" customHeight="1" x14ac:dyDescent="0.3">
      <c r="A5" s="6" t="s">
        <v>18</v>
      </c>
      <c r="B5" s="4" t="s">
        <v>27</v>
      </c>
      <c r="C5" s="7">
        <v>5607</v>
      </c>
      <c r="D5" s="4" t="s">
        <v>28</v>
      </c>
      <c r="E5" s="4" t="s">
        <v>21</v>
      </c>
      <c r="F5" s="4" t="s">
        <v>29</v>
      </c>
      <c r="G5" s="3">
        <v>5607</v>
      </c>
      <c r="H5" s="4" t="s">
        <v>17</v>
      </c>
      <c r="I5" s="4" t="s">
        <v>17</v>
      </c>
      <c r="J5" s="4" t="s">
        <v>17</v>
      </c>
      <c r="K5" s="4" t="s">
        <v>17</v>
      </c>
      <c r="L5" s="4" t="s">
        <v>17</v>
      </c>
      <c r="M5" s="5">
        <v>46357</v>
      </c>
      <c r="N5" s="5">
        <v>46387</v>
      </c>
      <c r="O5" s="4" t="s">
        <v>17</v>
      </c>
      <c r="P5" s="8" t="s">
        <v>23</v>
      </c>
      <c r="Q5" s="10" t="s">
        <v>29</v>
      </c>
      <c r="R5" s="11">
        <v>5607</v>
      </c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</row>
    <row r="6" spans="1:101" ht="30" customHeight="1" x14ac:dyDescent="0.3">
      <c r="A6" s="12" t="s">
        <v>18</v>
      </c>
      <c r="B6" s="13" t="s">
        <v>30</v>
      </c>
      <c r="C6" s="14">
        <v>2750</v>
      </c>
      <c r="D6" s="13" t="s">
        <v>28</v>
      </c>
      <c r="E6" s="13" t="s">
        <v>21</v>
      </c>
      <c r="F6" s="13" t="s">
        <v>31</v>
      </c>
      <c r="G6" s="15">
        <v>2750</v>
      </c>
      <c r="H6" s="13" t="s">
        <v>17</v>
      </c>
      <c r="I6" s="13" t="s">
        <v>17</v>
      </c>
      <c r="J6" s="13" t="s">
        <v>17</v>
      </c>
      <c r="K6" s="13" t="s">
        <v>17</v>
      </c>
      <c r="L6" s="13" t="s">
        <v>17</v>
      </c>
      <c r="M6" s="16">
        <v>45992</v>
      </c>
      <c r="N6" s="16">
        <v>46022</v>
      </c>
      <c r="O6" s="13" t="s">
        <v>17</v>
      </c>
      <c r="P6" s="17" t="s">
        <v>23</v>
      </c>
      <c r="Q6" s="18" t="s">
        <v>31</v>
      </c>
      <c r="R6" s="19">
        <v>2750</v>
      </c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</row>
    <row r="7" spans="1:101" s="23" customFormat="1" ht="30" customHeight="1" x14ac:dyDescent="0.3">
      <c r="A7" s="12" t="s">
        <v>18</v>
      </c>
      <c r="B7" s="28" t="s">
        <v>70</v>
      </c>
      <c r="C7" s="29">
        <v>6240</v>
      </c>
      <c r="D7" s="13" t="s">
        <v>28</v>
      </c>
      <c r="E7" s="13" t="s">
        <v>21</v>
      </c>
      <c r="F7" s="32" t="s">
        <v>16</v>
      </c>
      <c r="G7" s="29">
        <v>6240</v>
      </c>
      <c r="H7" s="32"/>
      <c r="I7" s="32"/>
      <c r="J7" s="32"/>
      <c r="K7" s="32"/>
      <c r="L7" s="32"/>
      <c r="M7" s="28"/>
      <c r="N7" s="28"/>
      <c r="O7" s="28"/>
      <c r="P7" s="30" t="s">
        <v>99</v>
      </c>
      <c r="Q7" s="31" t="s">
        <v>71</v>
      </c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4"/>
      <c r="BS7" s="34"/>
      <c r="BT7" s="34"/>
      <c r="BU7" s="34"/>
      <c r="BV7" s="34"/>
      <c r="BW7" s="34"/>
      <c r="BX7" s="34"/>
      <c r="BY7" s="34"/>
    </row>
    <row r="8" spans="1:101" s="23" customFormat="1" ht="30" customHeight="1" x14ac:dyDescent="0.3">
      <c r="A8" s="21" t="s">
        <v>18</v>
      </c>
      <c r="B8" s="32" t="s">
        <v>79</v>
      </c>
      <c r="C8" s="36">
        <v>6000</v>
      </c>
      <c r="D8" s="13" t="s">
        <v>28</v>
      </c>
      <c r="E8" s="32" t="s">
        <v>52</v>
      </c>
      <c r="F8" s="32" t="s">
        <v>54</v>
      </c>
      <c r="G8" s="36">
        <v>6000</v>
      </c>
      <c r="H8" s="37">
        <v>45992</v>
      </c>
      <c r="I8" s="37">
        <v>45999</v>
      </c>
      <c r="J8" s="22" t="s">
        <v>17</v>
      </c>
      <c r="K8" s="22" t="s">
        <v>17</v>
      </c>
      <c r="L8" s="22" t="s">
        <v>17</v>
      </c>
      <c r="M8" s="22" t="s">
        <v>17</v>
      </c>
      <c r="N8" s="22" t="s">
        <v>17</v>
      </c>
      <c r="O8" s="32" t="s">
        <v>17</v>
      </c>
      <c r="P8" s="30" t="s">
        <v>99</v>
      </c>
      <c r="Q8" s="35" t="s">
        <v>80</v>
      </c>
      <c r="R8" s="38">
        <v>6000</v>
      </c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</row>
    <row r="9" spans="1:101" ht="30" customHeight="1" x14ac:dyDescent="0.3">
      <c r="A9" s="21" t="s">
        <v>18</v>
      </c>
      <c r="B9" s="24" t="s">
        <v>98</v>
      </c>
      <c r="C9" s="25">
        <v>63010</v>
      </c>
      <c r="D9" s="13" t="s">
        <v>28</v>
      </c>
      <c r="E9" s="13" t="s">
        <v>21</v>
      </c>
      <c r="F9" s="24" t="s">
        <v>54</v>
      </c>
      <c r="G9" s="25">
        <v>63010</v>
      </c>
      <c r="H9" s="24" t="s">
        <v>17</v>
      </c>
      <c r="I9" s="24" t="s">
        <v>17</v>
      </c>
      <c r="J9" s="24" t="s">
        <v>17</v>
      </c>
      <c r="K9" s="24" t="s">
        <v>17</v>
      </c>
      <c r="L9" s="24" t="s">
        <v>17</v>
      </c>
      <c r="M9" s="26">
        <v>46357</v>
      </c>
      <c r="N9" s="26">
        <v>46387</v>
      </c>
      <c r="O9" s="24" t="s">
        <v>17</v>
      </c>
      <c r="P9" s="30" t="s">
        <v>99</v>
      </c>
      <c r="Q9" s="27"/>
      <c r="R9" s="27"/>
    </row>
  </sheetData>
  <mergeCells count="2">
    <mergeCell ref="A1:O1"/>
    <mergeCell ref="A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CIPA FY 2026-27</vt:lpstr>
      <vt:lpstr>MEMBERSHIP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Kebaabetswe Mhate</dc:creator>
  <cp:lastModifiedBy>Lorato Mosekiemang</cp:lastModifiedBy>
  <dcterms:created xsi:type="dcterms:W3CDTF">2025-04-28T08:35:52Z</dcterms:created>
  <dcterms:modified xsi:type="dcterms:W3CDTF">2026-07-07T13:49:05Z</dcterms:modified>
</cp:coreProperties>
</file>